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16"/>
  <workbookPr defaultThemeVersion="166925"/>
  <mc:AlternateContent xmlns:mc="http://schemas.openxmlformats.org/markup-compatibility/2006">
    <mc:Choice Requires="x15">
      <x15ac:absPath xmlns:x15ac="http://schemas.microsoft.com/office/spreadsheetml/2010/11/ac" url="https://mslivesfasu.sharepoint.com/sites/PCOEAALeadership/Shared Documents/"/>
    </mc:Choice>
  </mc:AlternateContent>
  <xr:revisionPtr revIDLastSave="0" documentId="8_{75297BDA-EA58-414F-BE3C-5A3F258BD168}" xr6:coauthVersionLast="47" xr6:coauthVersionMax="47" xr10:uidLastSave="{00000000-0000-0000-0000-000000000000}"/>
  <bookViews>
    <workbookView xWindow="4060" yWindow="1600" windowWidth="27400" windowHeight="2294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7" i="1" l="1"/>
  <c r="F87" i="1"/>
  <c r="G85" i="1"/>
  <c r="F85" i="1"/>
  <c r="G83" i="1"/>
  <c r="F83" i="1"/>
  <c r="G81" i="1"/>
  <c r="F81" i="1"/>
  <c r="G79" i="1"/>
  <c r="F79" i="1"/>
  <c r="G77" i="1"/>
  <c r="F77" i="1"/>
  <c r="G75" i="1"/>
  <c r="F75" i="1"/>
  <c r="F73" i="1"/>
  <c r="G73" i="1"/>
  <c r="G57" i="1"/>
  <c r="F57" i="1"/>
  <c r="G55" i="1"/>
  <c r="F55" i="1"/>
  <c r="G53" i="1"/>
  <c r="F53" i="1"/>
  <c r="G51" i="1"/>
  <c r="F51" i="1"/>
  <c r="G49" i="1"/>
  <c r="F49" i="1"/>
  <c r="G25" i="1"/>
  <c r="F25" i="1"/>
  <c r="G23" i="1"/>
  <c r="F23" i="1"/>
  <c r="G21" i="1"/>
  <c r="F21" i="1"/>
  <c r="G19" i="1"/>
  <c r="F19" i="1"/>
  <c r="G17" i="1"/>
  <c r="F17" i="1"/>
  <c r="G15" i="1"/>
  <c r="F15" i="1"/>
</calcChain>
</file>

<file path=xl/sharedStrings.xml><?xml version="1.0" encoding="utf-8"?>
<sst xmlns="http://schemas.openxmlformats.org/spreadsheetml/2006/main" count="545" uniqueCount="118">
  <si>
    <t>Standard 3: Candidate Recruitment, Progression, and Support 
Fall 2023/Spring 2024</t>
  </si>
  <si>
    <t>If a gender and or ethnicity group is not included in the results that is due to there not being a clinical teacher in that group for that cycle.</t>
  </si>
  <si>
    <t>Standards Based Observation Form for Advanced Programs</t>
  </si>
  <si>
    <t>Yellow Box</t>
  </si>
  <si>
    <t>Overall Mean is below expectation</t>
  </si>
  <si>
    <t>Blue Box</t>
  </si>
  <si>
    <t>Overall Mean is at or above minimum criteria</t>
  </si>
  <si>
    <t>Green Box</t>
  </si>
  <si>
    <t>Overall Mean is full score</t>
  </si>
  <si>
    <t>All</t>
  </si>
  <si>
    <t>Responses are a blend of male and females</t>
  </si>
  <si>
    <t>Female</t>
  </si>
  <si>
    <t>Responses are from females</t>
  </si>
  <si>
    <t>Male</t>
  </si>
  <si>
    <t>Responses are from males</t>
  </si>
  <si>
    <t>DOMAIN I—LEADERSHIP OF THE EDUCATIONAL COMMUNITY</t>
  </si>
  <si>
    <t>DOMAIN II—INSTRUCTIONAL LEADERSHIP</t>
  </si>
  <si>
    <t>DOMAIN III—ADMINISTRATIVE LEADERSHIP</t>
  </si>
  <si>
    <t>Table 1: Fall 2023/Spring 2024 Standards Based Observation 
Elements (1-4 Scale)</t>
  </si>
  <si>
    <t xml:space="preserve">Gender Group </t>
  </si>
  <si>
    <t>sub group n=</t>
  </si>
  <si>
    <t>Subgroup</t>
  </si>
  <si>
    <t xml:space="preserve">Mean/Stdev 
</t>
  </si>
  <si>
    <t>Overall</t>
  </si>
  <si>
    <t>Competency 001 The superintendent knows how to act with integrity, fairness, and in an ethical manner in order to promote the success of all students.</t>
  </si>
  <si>
    <t>Competency 002 The superintendent knows how to shape district culture by facilitating the development, articulation, implementation, and stewardship of a vision of learning that is shared and supported by the educational community</t>
  </si>
  <si>
    <t>Competency 003 The superintendent knows how to communicate and collaborate with families and community members, respond to diverse community interests and needs, and mobilize community resources to ensure educational success for all students.</t>
  </si>
  <si>
    <t>Competency 004 The superintendent knows how to respond to and influence the larger political, social, economic, legal, and cultural context, including working with the board of trustees, to achieve the district's educational vision.</t>
  </si>
  <si>
    <t>Competency 005 The superintendent knows how to facilitate the planning and implementation of strategic plans that enhance teaching and learning; ensure alignment among curriculum, curriculum resources, and assessment; use the current accountability system; and promote the use of varied assessments to measure student performance.</t>
  </si>
  <si>
    <t>Competency 006 The superintendent knows how to advocate, promote, and sustain an instructional program and a district culture that are conducive to student learning and staff professional growth.</t>
  </si>
  <si>
    <t>Competency 007 The superintendent knows how to implement a staff evaluation and development system and select appropriate models for supervision and staff development to improve the performance of all staff members.</t>
  </si>
  <si>
    <t>Competency 009 The superintendent knows how to apply principles of leadership and management to the district's physical plant and support systems to ensure a safe and effective learning environment</t>
  </si>
  <si>
    <t>Competency 010 The superintendent knows how to apply organizational, decision-making, and problem-solving skills to comply with federal and state requirements and facilitate positive change in varied contexts</t>
  </si>
  <si>
    <t>Superintendent</t>
  </si>
  <si>
    <t>First</t>
  </si>
  <si>
    <t>Final</t>
  </si>
  <si>
    <t>Mean</t>
  </si>
  <si>
    <t>Stdev</t>
  </si>
  <si>
    <t>Black</t>
  </si>
  <si>
    <t>Hispanic</t>
  </si>
  <si>
    <t>White</t>
  </si>
  <si>
    <t>Table 2: Fall 2023/Spring 2024 Standards Based Observation 
Elements (1-4 Scale)</t>
  </si>
  <si>
    <t>Standard I - School Culture:</t>
  </si>
  <si>
    <t>Standard II - Leading Learning:</t>
  </si>
  <si>
    <t>Standard III – Human Capital:</t>
  </si>
  <si>
    <t>Standard IV -  Executive Leadership:</t>
  </si>
  <si>
    <t>Standard V -  Strategic Operations:</t>
  </si>
  <si>
    <t>Standard VI -  Ethics, Equity and Diversity:</t>
  </si>
  <si>
    <t>Principal</t>
  </si>
  <si>
    <t>Other</t>
  </si>
  <si>
    <t>Table 3: Fall 2023/Spring 2024 Standards Based Observation Final Observation
Elements (1-4 Scale)</t>
  </si>
  <si>
    <t>ADVANCED Standard 1 - Assessment Knowledge</t>
  </si>
  <si>
    <t>ADVANCED Standard 1 - Assessment Skills</t>
  </si>
  <si>
    <t>ADVANCED Standard 3 - Programs, Services and Outcomes
Knowledge</t>
  </si>
  <si>
    <t>ADVANCED Standard 3 - Programs, Services and Outcomes
Skills</t>
  </si>
  <si>
    <t>ADVANCED Standard 4 - Research and Inquiry
Knowledge</t>
  </si>
  <si>
    <t xml:space="preserve"> 
ADVANCED Standard 4 - Research and Inquiry
Skills</t>
  </si>
  <si>
    <t>ADVANCED Standard 5 - Leadership and Policy
Knowledge</t>
  </si>
  <si>
    <t>ADVANCED Standard 5 - Leadership and Policy
Skills</t>
  </si>
  <si>
    <t>ADVANCED Standard 6 - Professional and Ethical Practice
Skills</t>
  </si>
  <si>
    <t>ADVANCED Standard 6 - Professional and Ethical Practice Skills</t>
  </si>
  <si>
    <t>ADVANCED Standard 7 - Collaboration Knowledge (no skills for standard 7)</t>
  </si>
  <si>
    <t>TAC §239.83. Educational Diagnostician Standard 1:</t>
  </si>
  <si>
    <t>TAC §239.83. Educational Diagnostician Standard 2:</t>
  </si>
  <si>
    <t>TAC §239.83. Educational Diagnostician Standard 3:</t>
  </si>
  <si>
    <t>TAC §239.83. Educational Diagnostician Standard 4:</t>
  </si>
  <si>
    <t>TAC §239.83. Educational Diagnostician Standard 5:</t>
  </si>
  <si>
    <t>TAC §239.83. Educational Diagnostician Standard 6:</t>
  </si>
  <si>
    <t>TAC §239.83. Educational Diagnostician Standard 7:</t>
  </si>
  <si>
    <t>TAC §239.83. Educational Diagnostician Standard 8:</t>
  </si>
  <si>
    <t>TAC §239.83. Educational Diagnostician Standard 9:</t>
  </si>
  <si>
    <t>TAC §239.83. Educational Diagnostician Standard 10:</t>
  </si>
  <si>
    <t>Eductional Diagnostician</t>
  </si>
  <si>
    <t>n/a</t>
  </si>
  <si>
    <t xml:space="preserve">Table 4: Fall 2023/Spring 2024 Standards Based Observation 
Elements (1-3 Scale)
Final Observation
</t>
  </si>
  <si>
    <t>Standard I. Components of Reading: The Reading Specialist applies knowledge of the interrelated components of reading across all developmental stages of oral and written language and has expertise in reading instruction at the levels of early childhood through grade 12. - Competency 001 (Oral Language)</t>
  </si>
  <si>
    <t xml:space="preserve">
Standard I. Components of Reading: The Reading Specialist applies knowledge of the interrelated components of reading across all developmental stages of oral and written language and has expertise in reading instruction at the levels of early childhood through grade 12. - Competency 002 (Phonological and Phonemic Awareness)</t>
  </si>
  <si>
    <t xml:space="preserve">
Standard I. Components of Reading: The Reading Specialist applies knowledge of the interrelated components of reading across all developmental stages of oral and written language and has expertise in reading instruction at the levels of early childhood through grade 12. - Competency 003 (Concepts of Print and the Alphabetic Principle)</t>
  </si>
  <si>
    <t xml:space="preserve">
Standard I. Components of Reading: The Reading Specialist applies knowledge of the interrelated components of reading across all developmental stages of oral and written language and has expertise in reading instruction at the levels of early childhood through grade 12. - Competency 004 (Word Identification)</t>
  </si>
  <si>
    <t xml:space="preserve">
Standard I. Components of Reading: The Reading Specialist applies knowledge of the interrelated components of reading across all developmental stages of oral and written language and has expertise in reading instruction at the levels of early childhood through grade 12. - Competency 005 (Fluency)</t>
  </si>
  <si>
    <t xml:space="preserve">
Standard I. Components of Reading: The Reading Specialist applies knowledge of the interrelated components of reading across all developmental stages of oral and written language and has expertise in reading instruction at the levels of early childhood through grade 12. - Competency 006 (Comprehension)</t>
  </si>
  <si>
    <t xml:space="preserve">
Standard I. Components of Reading: The Reading Specialist applies knowledge of the interrelated components of reading across all developmental stages of oral and written language and has expertise in reading instruction at the levels of early childhood through grade 12. - Competency 007 (Vocabulary Development)</t>
  </si>
  <si>
    <t xml:space="preserve">
Standard I. Components of Reading: The Reading Specialist applies knowledge of the interrelated components of reading across all developmental stages of oral and written language and has expertise in reading instruction at the levels of early childhood through grade 12. - Competency 008 (Written Language)</t>
  </si>
  <si>
    <t xml:space="preserve">
Standard II. Assessment and Instruction: Assessment and Instruction: The Reading Specialist uses expertise in implementing, modeling, and providing integrated literacy assessment and instruction by utilizing appropriate methods and resources to address the varied learning needs of all students. - Competency 009 (Assessment)</t>
  </si>
  <si>
    <t xml:space="preserve">
Standard II. Assessment and Instruction: Assessment and Instruction: The Reading Specialist uses expertise in implementing, modeling, and providing integrated literacy assessment and instruction by utilizing appropriate methods and resources to address the varied learning needs of all students. - Competency 010 (Instructional Methods and Resources)</t>
  </si>
  <si>
    <t>Standard IV Professional Knowledge and Leadership: The Reading Specialist understands the theoretical foundations of literacy; plans and implements a developmentally appropriate, research-based reading/literacy curriculum for all students; collaborates and communicates with educational stakeholders; and participates and takes a leadership role in designing, implementing, and evaluating professional development programs. - Competency 011 (Instruction for English-Language Learners)</t>
  </si>
  <si>
    <t xml:space="preserve">
Standard III. Strengths and Needs of Individual Students: The Reading Specialist recognizes how the differing strengths and needs of individual students influence their literacy development, applies knowledge of primary and second language acquisition to promote literacy, and applies knowledge of reading difficulties, dyslexia, and reading disabilities to promote literacy. - Competency 013 (Theoretical Foundations and Research Based Curriculum)</t>
  </si>
  <si>
    <t xml:space="preserve">
Standard III. Strengths and Needs of Individual Students: The Reading Specialist recognizes how the differing strengths and needs of individual students influence their literacy development, applies knowledge of primary and second language acquisition to promote literacy, and applies knowledge of reading difficulties, dyslexia, and reading disabilities to promote literacy. - Competency 014 (Collaboration, Communication and Professional Development)</t>
  </si>
  <si>
    <t>Reading Specialist</t>
  </si>
  <si>
    <t>N= Needs Improvement</t>
  </si>
  <si>
    <t>M=Meets Expectations</t>
  </si>
  <si>
    <t>E= Exceeds Expectations</t>
  </si>
  <si>
    <t>Table 3: Fall 2023/Spring 2024 Standards Based Observation Final Observation
Elements (1-5 Scale)</t>
  </si>
  <si>
    <t>I. Utilizing Instructional Time: TSVI is organized, prepared, and efficient in utilizing instructional time. - 1. Was the lesson well-planned and organized?</t>
  </si>
  <si>
    <t>I. Utilizing Instructional Time: TSVI is organized, prepared, and efficient in utilizing instructional time. - 3. Did the TSVI maximize lesson time by ensuring the student was engaged in meaningful activities?</t>
  </si>
  <si>
    <t>II. Communicating for Student Understanding: TSVI is intuitive, engaging, and intentional when communicating for student understanding. - 5. Did the TSVI explain the lesson in a clear, concise manner?</t>
  </si>
  <si>
    <t>II. Communicating for Student Understanding: TSVI is intuitive, engaging, and intentional when communicating for student understanding. - 7. Did the TSVI create opportunities for the student to assess his/her own understanding or demonstrate the skill?</t>
  </si>
  <si>
    <t>III. Differentiating for Individual Student or Student Group: TSVI is perceptive and adaptive in differentiating for student needs. - 9. Did the TSVI anticipate the student's unique needs associated with his/her learning, and was a plan for individualized needs evidenced in the lesson?</t>
  </si>
  <si>
    <t>III. Differentiating for Individual Student or Student Group: TSVI is perceptive and adaptive in differentiating for student needs. - 11. Did the TSVI demonstrate teaching skills that fostered independence and self-worth in the student?</t>
  </si>
  <si>
    <t>IV. TSVI as Knowledgeable Practitioner in the Expanded Core Curriculum (ECC) and Evidence-Based Practices (EBPs):  TSVI is knowledgeable and comprehensive as a practitioner in the ECC and EBPs. - 13. Did the TSVI teach ECC skill areas to meet student needs in the learning environment and infuse other ECC areas into the lesson (i.e., discussing appropriate social skills during a braille lesson)?</t>
  </si>
  <si>
    <t>IV. TSVI as Knowledgeable Practitioner in the Expanded Core Curriculum (ECC) and Evidence-Based Practices (EBPs):  TSVI is knowledgeable and comprehensive as a practitioner in the ECC and EBPs. - 15. Did the TSVI use an appropriate and consistent data collection method to track student progress?</t>
  </si>
  <si>
    <t>V. The teacher of students with visual impairments, including those with additional disabilities, knows how to communicate and collaborate effectively in a variety of professional settings - 17. Did the learning environment include individualized resources and materials that meet student needs and/or address IEP goals?</t>
  </si>
  <si>
    <t>VI. Integration of Technology and Tools: TSVI is proficient and forward-thinking in integrating technology and tools. - 19. Did the TSVI utilize appropriate technology solutions to meet student needs?</t>
  </si>
  <si>
    <t>VI. Integration of Technology and Tools: TSVI is proficient and forward-thinking in integrating technology and tools. - 21. Did the TSVIâ€™s instruction promote independent use of technology and tools?</t>
  </si>
  <si>
    <t>VII. Student-Centered, Higher Order Thinking: TSVI is patient and promotes student-centered, higher ordered thinking skills. - 23. Did the TSVI use developmentally-appropriate explanations and emphasize key points to elicit critical thinking?</t>
  </si>
  <si>
    <t>VIII. Working Collaboratively with Partnering Educational Team Members: TSVI is communicative and team-oriented while working collaboratively with partnering educational team members. - 25. Was there evidence that the TSVI collaborates with classroom teacher, paraeducators, and/or family members?</t>
  </si>
  <si>
    <t>VIII. Working Collaboratively with Partnering Educational Team Members: TSVI is communicative and team-oriented while working collaboratively with partnering educational team members. - 27. Was there evidence that the TSVI prepares for necessary evaluations and assessments with other team members in a timely and organized manner?</t>
  </si>
  <si>
    <t>VIII. Working Collaboratively with Partnering Educational Team Members: TSVI is communicative and team-oriented while working collaboratively with partnering educational team members. - 26. Was there evidence that the TSVI collaborates with related service professionals (TSVI incorporates skills into learning activity)?</t>
  </si>
  <si>
    <t>VIII. Working Collaboratively with Partnering Educational Team Members: TSVI is communicative and team-oriented while working collaboratively with partnering educational team members. - 28. Was there evidence that the TSVI accesses available resources?</t>
  </si>
  <si>
    <t>TSVI</t>
  </si>
  <si>
    <t>5 Highly Effective</t>
  </si>
  <si>
    <t>4 Adequately Effective</t>
  </si>
  <si>
    <t>3 Effective</t>
  </si>
  <si>
    <t>2 Not Effective</t>
  </si>
  <si>
    <t>1 Ineffective</t>
  </si>
  <si>
    <t xml:space="preserve">Observation form is the TSVI RIDE </t>
  </si>
  <si>
    <t>https://sfasucoe.qualtrics.com/jfe/preview/previewId/5bd86c85-7314-41d2-943e-d611c7276c77/SV_734khH4UY2grJMa/BL_aXyqOTugcqql7Po?Q_SurveyVersionID=current</t>
  </si>
  <si>
    <t>Rubric for instructional development and effectiveness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</si>
</sst>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14"/>
      <color theme="1"/>
      <name val="Calibri"/>
      <family val="2"/>
      <scheme val="minor"/>
    </font>
    <font>
      <sz val="11"/>
      <color rgb="FF000000"/>
      <name val="Calibri"/>
      <family val="2"/>
      <charset val="1"/>
    </font>
    <font>
      <sz val="11"/>
      <color rgb="FF000000"/>
      <name val="Calibri"/>
      <family val="2"/>
    </font>
    <font>
      <u/>
      <sz val="11"/>
      <color theme="10"/>
      <name val="Calibri"/>
      <family val="2"/>
      <scheme val="minor"/>
    </font>
  </fonts>
  <fills count="15">
    <fill>
      <patternFill patternType="none"/>
    </fill>
    <fill>
      <patternFill patternType="gray125"/>
    </fill>
    <fill>
      <patternFill patternType="solid">
        <fgColor theme="6" tint="0.39997558519241921"/>
        <bgColor indexed="65"/>
      </patternFill>
    </fill>
    <fill>
      <patternFill patternType="solid">
        <fgColor theme="0"/>
        <bgColor indexed="64"/>
      </patternFill>
    </fill>
    <fill>
      <patternFill patternType="solid">
        <fgColor theme="5" tint="0.59999389629810485"/>
        <bgColor indexed="64"/>
      </patternFill>
    </fill>
    <fill>
      <patternFill patternType="solid">
        <fgColor rgb="FF00B0F0"/>
        <bgColor indexed="64"/>
      </patternFill>
    </fill>
    <fill>
      <patternFill patternType="solid">
        <fgColor rgb="FFB19CD8"/>
        <bgColor indexed="64"/>
      </patternFill>
    </fill>
    <fill>
      <patternFill patternType="solid">
        <fgColor theme="0" tint="-0.14999847407452621"/>
        <bgColor indexed="64"/>
      </patternFill>
    </fill>
    <fill>
      <patternFill patternType="solid">
        <fgColor rgb="FFD9D9D9"/>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8"/>
        <bgColor indexed="64"/>
      </patternFill>
    </fill>
    <fill>
      <patternFill patternType="solid">
        <fgColor theme="0" tint="-4.9989318521683403E-2"/>
        <bgColor indexed="64"/>
      </patternFill>
    </fill>
  </fills>
  <borders count="90">
    <border>
      <left/>
      <right/>
      <top/>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style="thin">
        <color indexed="64"/>
      </left>
      <right/>
      <top style="thin">
        <color indexed="64"/>
      </top>
      <bottom style="medium">
        <color rgb="FF000000"/>
      </bottom>
      <diagonal/>
    </border>
    <border>
      <left style="medium">
        <color rgb="FF000000"/>
      </left>
      <right style="thin">
        <color rgb="FF000000"/>
      </right>
      <top/>
      <bottom style="medium">
        <color rgb="FF000000"/>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rgb="FF000000"/>
      </left>
      <right/>
      <top/>
      <bottom/>
      <diagonal/>
    </border>
    <border>
      <left style="medium">
        <color rgb="FF000000"/>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
      <left style="medium">
        <color rgb="FF000000"/>
      </left>
      <right/>
      <top style="medium">
        <color rgb="FF000000"/>
      </top>
      <bottom/>
      <diagonal/>
    </border>
    <border>
      <left style="thin">
        <color rgb="FF000000"/>
      </left>
      <right style="thin">
        <color rgb="FF000000"/>
      </right>
      <top/>
      <bottom style="medium">
        <color rgb="FF000000"/>
      </bottom>
      <diagonal/>
    </border>
    <border>
      <left style="thin">
        <color rgb="FF000000"/>
      </left>
      <right style="thin">
        <color rgb="FF000000"/>
      </right>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bottom style="thin">
        <color indexed="64"/>
      </bottom>
      <diagonal/>
    </border>
    <border>
      <left style="thin">
        <color rgb="FF000000"/>
      </left>
      <right/>
      <top/>
      <bottom style="thin">
        <color rgb="FF000000"/>
      </bottom>
      <diagonal/>
    </border>
    <border>
      <left style="thin">
        <color rgb="FF000000"/>
      </left>
      <right/>
      <top/>
      <bottom style="medium">
        <color rgb="FF000000"/>
      </bottom>
      <diagonal/>
    </border>
    <border>
      <left style="medium">
        <color indexed="64"/>
      </left>
      <right/>
      <top style="medium">
        <color indexed="64"/>
      </top>
      <bottom/>
      <diagonal/>
    </border>
    <border>
      <left style="medium">
        <color rgb="FF000000"/>
      </left>
      <right style="thin">
        <color indexed="64"/>
      </right>
      <top style="medium">
        <color indexed="64"/>
      </top>
      <bottom style="medium">
        <color rgb="FF000000"/>
      </bottom>
      <diagonal/>
    </border>
    <border>
      <left style="thin">
        <color indexed="64"/>
      </left>
      <right/>
      <top style="medium">
        <color indexed="64"/>
      </top>
      <bottom style="medium">
        <color rgb="FF000000"/>
      </bottom>
      <diagonal/>
    </border>
    <border>
      <left style="medium">
        <color indexed="64"/>
      </left>
      <right style="thin">
        <color indexed="64"/>
      </right>
      <top style="medium">
        <color indexed="64"/>
      </top>
      <bottom style="medium">
        <color rgb="FF000000"/>
      </bottom>
      <diagonal/>
    </border>
    <border>
      <left style="thin">
        <color indexed="64"/>
      </left>
      <right style="medium">
        <color indexed="64"/>
      </right>
      <top style="medium">
        <color indexed="64"/>
      </top>
      <bottom style="medium">
        <color rgb="FF000000"/>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000000"/>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rgb="FF000000"/>
      </bottom>
      <diagonal/>
    </border>
    <border>
      <left style="thin">
        <color indexed="64"/>
      </left>
      <right/>
      <top/>
      <bottom style="medium">
        <color rgb="FF000000"/>
      </bottom>
      <diagonal/>
    </border>
    <border>
      <left style="thin">
        <color indexed="64"/>
      </left>
      <right style="medium">
        <color indexed="64"/>
      </right>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style="thin">
        <color indexed="64"/>
      </left>
      <right style="thin">
        <color indexed="64"/>
      </right>
      <top style="thin">
        <color indexed="64"/>
      </top>
      <bottom style="medium">
        <color rgb="FF000000"/>
      </bottom>
      <diagonal/>
    </border>
    <border>
      <left/>
      <right/>
      <top style="medium">
        <color rgb="FF000000"/>
      </top>
      <bottom style="thin">
        <color indexed="64"/>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thin">
        <color indexed="64"/>
      </left>
      <right/>
      <top/>
      <bottom/>
      <diagonal/>
    </border>
  </borders>
  <cellStyleXfs count="3">
    <xf numFmtId="0" fontId="0" fillId="0" borderId="0"/>
    <xf numFmtId="0" fontId="2" fillId="2" borderId="0" applyNumberFormat="0" applyBorder="0" applyAlignment="0" applyProtection="0"/>
    <xf numFmtId="0" fontId="8" fillId="0" borderId="0" applyNumberFormat="0" applyFill="0" applyBorder="0" applyAlignment="0" applyProtection="0"/>
  </cellStyleXfs>
  <cellXfs count="201">
    <xf numFmtId="0" fontId="0" fillId="0" borderId="0" xfId="0"/>
    <xf numFmtId="0" fontId="4" fillId="5" borderId="7" xfId="1" applyFont="1" applyFill="1" applyBorder="1" applyAlignment="1">
      <alignment horizontal="center" vertical="center"/>
    </xf>
    <xf numFmtId="2" fontId="0" fillId="0" borderId="6" xfId="0" applyNumberFormat="1" applyBorder="1" applyAlignment="1">
      <alignment horizontal="center" vertical="center"/>
    </xf>
    <xf numFmtId="0" fontId="4" fillId="6" borderId="7" xfId="1" applyFont="1" applyFill="1" applyBorder="1" applyAlignment="1">
      <alignment horizontal="center" vertical="center"/>
    </xf>
    <xf numFmtId="0" fontId="4" fillId="5" borderId="5" xfId="1" applyFont="1" applyFill="1" applyBorder="1" applyAlignment="1">
      <alignment horizontal="center" vertical="center"/>
    </xf>
    <xf numFmtId="0" fontId="4" fillId="8" borderId="7" xfId="1" applyFont="1" applyFill="1" applyBorder="1" applyAlignment="1">
      <alignment horizontal="center" vertical="center"/>
    </xf>
    <xf numFmtId="0" fontId="0" fillId="3" borderId="31" xfId="0" applyFill="1" applyBorder="1" applyAlignment="1">
      <alignment horizontal="center" vertical="center" wrapText="1"/>
    </xf>
    <xf numFmtId="0" fontId="0" fillId="3" borderId="32" xfId="0" applyFill="1" applyBorder="1" applyAlignment="1">
      <alignment horizontal="center" vertical="center" wrapText="1"/>
    </xf>
    <xf numFmtId="0" fontId="3" fillId="4" borderId="34" xfId="1" applyFont="1" applyFill="1" applyBorder="1" applyAlignment="1">
      <alignment horizontal="center" vertical="center" wrapText="1"/>
    </xf>
    <xf numFmtId="2" fontId="0" fillId="0" borderId="15" xfId="0" applyNumberFormat="1" applyBorder="1" applyAlignment="1">
      <alignment horizontal="center" vertical="center"/>
    </xf>
    <xf numFmtId="0" fontId="3" fillId="4" borderId="35" xfId="1" applyFont="1" applyFill="1" applyBorder="1" applyAlignment="1">
      <alignment horizontal="center" vertical="center" wrapText="1"/>
    </xf>
    <xf numFmtId="2" fontId="0" fillId="0" borderId="21" xfId="0" applyNumberFormat="1" applyBorder="1" applyAlignment="1">
      <alignment horizontal="center" vertical="center"/>
    </xf>
    <xf numFmtId="0" fontId="5" fillId="0" borderId="0" xfId="0" applyFont="1"/>
    <xf numFmtId="0" fontId="0" fillId="10" borderId="36" xfId="0" applyFill="1" applyBorder="1" applyAlignment="1">
      <alignment horizontal="center" vertical="center"/>
    </xf>
    <xf numFmtId="0" fontId="0" fillId="0" borderId="37" xfId="0" applyBorder="1" applyAlignment="1">
      <alignment vertical="center"/>
    </xf>
    <xf numFmtId="0" fontId="0" fillId="0" borderId="0" xfId="0" applyAlignment="1">
      <alignment vertical="center"/>
    </xf>
    <xf numFmtId="0" fontId="3" fillId="0" borderId="0" xfId="0" applyFont="1" applyAlignment="1">
      <alignment vertical="center"/>
    </xf>
    <xf numFmtId="0" fontId="3" fillId="0" borderId="27" xfId="0" applyFont="1" applyBorder="1" applyAlignment="1">
      <alignment vertical="center"/>
    </xf>
    <xf numFmtId="0" fontId="0" fillId="11" borderId="36" xfId="0" applyFill="1" applyBorder="1" applyAlignment="1">
      <alignment horizontal="center" vertical="center"/>
    </xf>
    <xf numFmtId="0" fontId="2" fillId="5" borderId="36" xfId="1" applyFill="1" applyBorder="1" applyAlignment="1">
      <alignment horizontal="center" vertical="center"/>
    </xf>
    <xf numFmtId="0" fontId="2" fillId="6" borderId="36" xfId="1" applyFill="1" applyBorder="1" applyAlignment="1">
      <alignment horizontal="center" vertical="center"/>
    </xf>
    <xf numFmtId="0" fontId="4" fillId="7" borderId="38" xfId="1" applyFont="1" applyFill="1" applyBorder="1" applyAlignment="1">
      <alignment horizontal="center" vertical="center"/>
    </xf>
    <xf numFmtId="0" fontId="0" fillId="0" borderId="39" xfId="0" applyBorder="1" applyAlignment="1">
      <alignment vertical="center"/>
    </xf>
    <xf numFmtId="0" fontId="0" fillId="0" borderId="28" xfId="0"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0" fillId="9" borderId="44" xfId="0" applyFill="1" applyBorder="1" applyAlignment="1">
      <alignment horizontal="center" vertical="center"/>
    </xf>
    <xf numFmtId="0" fontId="4" fillId="5" borderId="4" xfId="1" applyFont="1" applyFill="1" applyBorder="1" applyAlignment="1">
      <alignment horizontal="center" vertical="center"/>
    </xf>
    <xf numFmtId="0" fontId="4" fillId="5" borderId="10" xfId="1" applyFont="1" applyFill="1" applyBorder="1" applyAlignment="1">
      <alignment horizontal="center" vertical="center"/>
    </xf>
    <xf numFmtId="0" fontId="4" fillId="6" borderId="10" xfId="1" applyFont="1" applyFill="1" applyBorder="1" applyAlignment="1">
      <alignment horizontal="center" vertical="center"/>
    </xf>
    <xf numFmtId="0" fontId="6" fillId="0" borderId="0" xfId="0" applyFont="1"/>
    <xf numFmtId="0" fontId="0" fillId="3" borderId="48" xfId="0" applyFill="1" applyBorder="1" applyAlignment="1">
      <alignment horizontal="center" vertical="center" wrapText="1"/>
    </xf>
    <xf numFmtId="0" fontId="0" fillId="3" borderId="49" xfId="0" applyFill="1" applyBorder="1" applyAlignment="1">
      <alignment horizontal="center" vertical="center" wrapText="1"/>
    </xf>
    <xf numFmtId="2" fontId="0" fillId="0" borderId="7" xfId="0" applyNumberFormat="1" applyBorder="1" applyAlignment="1">
      <alignment horizontal="center" vertical="center"/>
    </xf>
    <xf numFmtId="0" fontId="4" fillId="8" borderId="55" xfId="1" applyFont="1" applyFill="1" applyBorder="1" applyAlignment="1">
      <alignment horizontal="center" vertical="center"/>
    </xf>
    <xf numFmtId="2" fontId="0" fillId="0" borderId="56" xfId="0" applyNumberFormat="1" applyBorder="1" applyAlignment="1">
      <alignment horizontal="center" vertical="center"/>
    </xf>
    <xf numFmtId="2" fontId="0" fillId="0" borderId="55" xfId="0" applyNumberFormat="1" applyBorder="1" applyAlignment="1">
      <alignment horizontal="center" vertical="center"/>
    </xf>
    <xf numFmtId="0" fontId="3" fillId="4" borderId="58" xfId="1" applyFont="1" applyFill="1" applyBorder="1" applyAlignment="1">
      <alignment horizontal="center" vertical="center" wrapText="1"/>
    </xf>
    <xf numFmtId="2" fontId="0" fillId="0" borderId="59" xfId="0" applyNumberFormat="1" applyBorder="1" applyAlignment="1">
      <alignment horizontal="center" vertical="center"/>
    </xf>
    <xf numFmtId="2" fontId="0" fillId="0" borderId="60" xfId="0" applyNumberFormat="1" applyBorder="1" applyAlignment="1">
      <alignment horizontal="center" vertical="center"/>
    </xf>
    <xf numFmtId="2" fontId="0" fillId="0" borderId="61" xfId="0" applyNumberFormat="1" applyBorder="1" applyAlignment="1">
      <alignment horizontal="center" vertical="center"/>
    </xf>
    <xf numFmtId="2" fontId="0" fillId="0" borderId="62" xfId="0" applyNumberFormat="1" applyBorder="1" applyAlignment="1">
      <alignment horizontal="center" vertical="center"/>
    </xf>
    <xf numFmtId="2" fontId="0" fillId="0" borderId="63" xfId="0" applyNumberFormat="1" applyBorder="1" applyAlignment="1">
      <alignment horizontal="center" vertical="center"/>
    </xf>
    <xf numFmtId="0" fontId="4" fillId="5" borderId="6" xfId="1" applyFont="1" applyFill="1" applyBorder="1" applyAlignment="1">
      <alignment horizontal="center" vertical="center"/>
    </xf>
    <xf numFmtId="0" fontId="4" fillId="6" borderId="6" xfId="1" applyFont="1" applyFill="1" applyBorder="1" applyAlignment="1">
      <alignment horizontal="center" vertical="center"/>
    </xf>
    <xf numFmtId="2" fontId="0" fillId="0" borderId="19" xfId="0" applyNumberFormat="1" applyBorder="1" applyAlignment="1">
      <alignment horizontal="center" vertical="center"/>
    </xf>
    <xf numFmtId="2" fontId="0" fillId="0" borderId="9" xfId="0" applyNumberFormat="1" applyBorder="1" applyAlignment="1">
      <alignment horizontal="center" vertical="center"/>
    </xf>
    <xf numFmtId="2" fontId="0" fillId="0" borderId="20" xfId="0" applyNumberFormat="1" applyBorder="1" applyAlignment="1">
      <alignment horizontal="center" vertical="center"/>
    </xf>
    <xf numFmtId="2" fontId="0" fillId="0" borderId="22" xfId="0" applyNumberFormat="1" applyBorder="1" applyAlignment="1">
      <alignment horizontal="center" vertical="center"/>
    </xf>
    <xf numFmtId="0" fontId="0" fillId="3" borderId="68" xfId="0" applyFill="1" applyBorder="1" applyAlignment="1">
      <alignment horizontal="center" vertical="center" wrapText="1"/>
    </xf>
    <xf numFmtId="0" fontId="4" fillId="6" borderId="70" xfId="1" applyFont="1" applyFill="1" applyBorder="1" applyAlignment="1">
      <alignment horizontal="center" vertical="center"/>
    </xf>
    <xf numFmtId="2" fontId="0" fillId="13" borderId="19" xfId="0" applyNumberFormat="1" applyFill="1" applyBorder="1" applyAlignment="1">
      <alignment horizontal="center" vertical="center"/>
    </xf>
    <xf numFmtId="2" fontId="0" fillId="13" borderId="15" xfId="0" applyNumberFormat="1" applyFill="1" applyBorder="1" applyAlignment="1">
      <alignment horizontal="center" vertical="center"/>
    </xf>
    <xf numFmtId="2" fontId="0" fillId="13" borderId="9" xfId="0" applyNumberFormat="1" applyFill="1" applyBorder="1" applyAlignment="1">
      <alignment horizontal="center" vertical="center"/>
    </xf>
    <xf numFmtId="0" fontId="4" fillId="6" borderId="25" xfId="1" applyFont="1" applyFill="1" applyBorder="1" applyAlignment="1">
      <alignment horizontal="center" vertical="center"/>
    </xf>
    <xf numFmtId="0" fontId="3" fillId="0" borderId="0" xfId="0" applyFont="1"/>
    <xf numFmtId="0" fontId="0" fillId="3" borderId="69" xfId="0" applyFill="1" applyBorder="1" applyAlignment="1">
      <alignment horizontal="center" vertical="center" wrapText="1"/>
    </xf>
    <xf numFmtId="0" fontId="3" fillId="4" borderId="3" xfId="1" applyFont="1" applyFill="1" applyBorder="1" applyAlignment="1">
      <alignment horizontal="center" vertical="center" wrapText="1"/>
    </xf>
    <xf numFmtId="0" fontId="3" fillId="4" borderId="4" xfId="1" applyFont="1" applyFill="1" applyBorder="1" applyAlignment="1">
      <alignment horizontal="center" vertical="center" wrapText="1"/>
    </xf>
    <xf numFmtId="0" fontId="3" fillId="4" borderId="15" xfId="1" applyFont="1" applyFill="1" applyBorder="1" applyAlignment="1">
      <alignment horizontal="center" vertical="center" wrapText="1"/>
    </xf>
    <xf numFmtId="2" fontId="0" fillId="12" borderId="15" xfId="0" applyNumberFormat="1" applyFill="1" applyBorder="1" applyAlignment="1">
      <alignment horizontal="center" vertical="center"/>
    </xf>
    <xf numFmtId="0" fontId="3" fillId="4" borderId="18" xfId="1" applyFont="1" applyFill="1" applyBorder="1" applyAlignment="1">
      <alignment horizontal="center" vertical="center" wrapText="1"/>
    </xf>
    <xf numFmtId="0" fontId="3" fillId="4" borderId="13" xfId="1" applyFont="1" applyFill="1" applyBorder="1" applyAlignment="1">
      <alignment horizontal="center" vertical="center" wrapText="1"/>
    </xf>
    <xf numFmtId="0" fontId="3" fillId="4" borderId="19" xfId="1" applyFont="1" applyFill="1" applyBorder="1" applyAlignment="1">
      <alignment horizontal="center" vertical="center" wrapText="1"/>
    </xf>
    <xf numFmtId="0" fontId="3" fillId="4" borderId="9" xfId="1" applyFont="1" applyFill="1" applyBorder="1" applyAlignment="1">
      <alignment horizontal="center" vertical="center" wrapText="1"/>
    </xf>
    <xf numFmtId="2" fontId="0" fillId="12" borderId="9" xfId="0" applyNumberFormat="1" applyFill="1" applyBorder="1" applyAlignment="1">
      <alignment horizontal="center" vertical="center"/>
    </xf>
    <xf numFmtId="0" fontId="0" fillId="14" borderId="33" xfId="0" applyFill="1" applyBorder="1" applyAlignment="1">
      <alignment horizontal="center" wrapText="1"/>
    </xf>
    <xf numFmtId="0" fontId="0" fillId="14" borderId="72" xfId="0" applyFill="1" applyBorder="1" applyAlignment="1">
      <alignment horizontal="center" wrapText="1"/>
    </xf>
    <xf numFmtId="0" fontId="0" fillId="14" borderId="73" xfId="0" applyFill="1" applyBorder="1" applyAlignment="1">
      <alignment horizontal="center" wrapText="1"/>
    </xf>
    <xf numFmtId="0" fontId="0" fillId="14" borderId="74" xfId="0" applyFill="1" applyBorder="1" applyAlignment="1">
      <alignment horizontal="center"/>
    </xf>
    <xf numFmtId="0" fontId="0" fillId="14" borderId="75" xfId="0" applyFill="1" applyBorder="1" applyAlignment="1">
      <alignment horizontal="center"/>
    </xf>
    <xf numFmtId="0" fontId="0" fillId="14" borderId="76" xfId="0" applyFill="1" applyBorder="1" applyAlignment="1">
      <alignment horizontal="center"/>
    </xf>
    <xf numFmtId="2" fontId="0" fillId="3" borderId="15" xfId="0" applyNumberFormat="1" applyFill="1" applyBorder="1" applyAlignment="1">
      <alignment horizontal="center" vertical="center"/>
    </xf>
    <xf numFmtId="2" fontId="0" fillId="12" borderId="13" xfId="0" applyNumberFormat="1" applyFill="1" applyBorder="1" applyAlignment="1">
      <alignment horizontal="center" vertical="center"/>
    </xf>
    <xf numFmtId="2" fontId="0" fillId="13" borderId="13" xfId="0" applyNumberFormat="1" applyFill="1" applyBorder="1" applyAlignment="1">
      <alignment horizontal="center" vertical="center"/>
    </xf>
    <xf numFmtId="2" fontId="0" fillId="13" borderId="14" xfId="0" applyNumberFormat="1" applyFill="1" applyBorder="1" applyAlignment="1">
      <alignment horizontal="center" vertical="center"/>
    </xf>
    <xf numFmtId="0" fontId="3" fillId="4" borderId="77" xfId="1" applyFont="1" applyFill="1" applyBorder="1" applyAlignment="1">
      <alignment horizontal="center" vertical="center" wrapText="1"/>
    </xf>
    <xf numFmtId="0" fontId="3" fillId="4" borderId="78" xfId="1" applyFont="1" applyFill="1" applyBorder="1" applyAlignment="1">
      <alignment horizontal="center" vertical="center" wrapText="1"/>
    </xf>
    <xf numFmtId="2" fontId="0" fillId="13" borderId="79" xfId="0" applyNumberFormat="1" applyFill="1" applyBorder="1" applyAlignment="1">
      <alignment horizontal="center" vertical="center"/>
    </xf>
    <xf numFmtId="2" fontId="0" fillId="12" borderId="80" xfId="0" applyNumberFormat="1" applyFill="1" applyBorder="1" applyAlignment="1">
      <alignment horizontal="center" vertical="center"/>
    </xf>
    <xf numFmtId="2" fontId="0" fillId="12" borderId="2" xfId="0" applyNumberFormat="1" applyFill="1" applyBorder="1" applyAlignment="1">
      <alignment horizontal="center" vertical="center"/>
    </xf>
    <xf numFmtId="0" fontId="4" fillId="5" borderId="68" xfId="1" applyFont="1" applyFill="1" applyBorder="1" applyAlignment="1">
      <alignment horizontal="center" vertical="center"/>
    </xf>
    <xf numFmtId="2" fontId="0" fillId="13" borderId="87" xfId="0" applyNumberFormat="1" applyFill="1" applyBorder="1" applyAlignment="1">
      <alignment horizontal="center" vertical="center"/>
    </xf>
    <xf numFmtId="2" fontId="0" fillId="0" borderId="8" xfId="0" applyNumberFormat="1" applyBorder="1" applyAlignment="1">
      <alignment horizontal="center" vertical="center"/>
    </xf>
    <xf numFmtId="2" fontId="0" fillId="13" borderId="8" xfId="0" applyNumberFormat="1" applyFill="1" applyBorder="1" applyAlignment="1">
      <alignment horizontal="center" vertical="center"/>
    </xf>
    <xf numFmtId="2" fontId="0" fillId="0" borderId="88" xfId="0" applyNumberFormat="1" applyBorder="1" applyAlignment="1">
      <alignment horizontal="center" vertical="center"/>
    </xf>
    <xf numFmtId="0" fontId="3" fillId="4" borderId="12" xfId="1" applyFont="1" applyFill="1" applyBorder="1" applyAlignment="1">
      <alignment horizontal="center" vertical="center" wrapText="1"/>
    </xf>
    <xf numFmtId="0" fontId="3" fillId="4" borderId="89" xfId="1" applyFont="1" applyFill="1" applyBorder="1" applyAlignment="1">
      <alignment horizontal="center" vertical="center" wrapText="1"/>
    </xf>
    <xf numFmtId="0" fontId="4" fillId="6" borderId="3" xfId="1" applyFont="1" applyFill="1" applyBorder="1" applyAlignment="1">
      <alignment horizontal="center" vertical="center"/>
    </xf>
    <xf numFmtId="0" fontId="0" fillId="14" borderId="33" xfId="0" applyFill="1" applyBorder="1" applyAlignment="1">
      <alignment wrapText="1"/>
    </xf>
    <xf numFmtId="0" fontId="0" fillId="0" borderId="72" xfId="0" applyBorder="1"/>
    <xf numFmtId="0" fontId="0" fillId="0" borderId="73" xfId="0" applyBorder="1"/>
    <xf numFmtId="0" fontId="8" fillId="14" borderId="30" xfId="2" applyFill="1" applyBorder="1"/>
    <xf numFmtId="0" fontId="0" fillId="0" borderId="40" xfId="0" applyBorder="1"/>
    <xf numFmtId="0" fontId="0" fillId="0" borderId="75" xfId="0" applyBorder="1"/>
    <xf numFmtId="0" fontId="0" fillId="0" borderId="76" xfId="0" applyBorder="1"/>
    <xf numFmtId="0" fontId="0" fillId="14" borderId="72" xfId="0" applyFill="1" applyBorder="1" applyAlignment="1">
      <alignment horizontal="center"/>
    </xf>
    <xf numFmtId="0" fontId="0" fillId="14" borderId="73" xfId="0" applyFill="1" applyBorder="1" applyAlignment="1">
      <alignment horizontal="center"/>
    </xf>
    <xf numFmtId="0" fontId="4" fillId="8" borderId="10" xfId="1" applyFont="1" applyFill="1" applyBorder="1" applyAlignment="1">
      <alignment horizontal="center" vertical="center"/>
    </xf>
    <xf numFmtId="0" fontId="4" fillId="8" borderId="57" xfId="1" applyFont="1" applyFill="1" applyBorder="1" applyAlignment="1">
      <alignment horizontal="center" vertical="center"/>
    </xf>
    <xf numFmtId="2" fontId="0" fillId="3" borderId="15" xfId="0" applyNumberFormat="1" applyFill="1" applyBorder="1" applyAlignment="1">
      <alignment horizontal="center" vertical="center" wrapText="1"/>
    </xf>
    <xf numFmtId="2" fontId="0" fillId="3" borderId="9" xfId="0" applyNumberFormat="1" applyFill="1" applyBorder="1" applyAlignment="1">
      <alignment horizontal="center" vertical="center"/>
    </xf>
    <xf numFmtId="0" fontId="1" fillId="14" borderId="74" xfId="0" applyFont="1" applyFill="1" applyBorder="1" applyAlignment="1">
      <alignment wrapText="1"/>
    </xf>
    <xf numFmtId="0" fontId="7" fillId="4" borderId="13" xfId="0" applyFont="1" applyFill="1" applyBorder="1" applyAlignment="1">
      <alignment horizontal="center" vertical="center" wrapText="1"/>
    </xf>
    <xf numFmtId="0" fontId="0" fillId="4" borderId="13" xfId="0" applyFill="1" applyBorder="1" applyAlignment="1">
      <alignment horizontal="center" vertical="center" wrapText="1"/>
    </xf>
    <xf numFmtId="0" fontId="0" fillId="6" borderId="6" xfId="0" applyFill="1" applyBorder="1" applyAlignment="1">
      <alignment horizontal="center" vertical="center"/>
    </xf>
    <xf numFmtId="0" fontId="0" fillId="6" borderId="70" xfId="0" applyFill="1" applyBorder="1" applyAlignment="1">
      <alignment horizontal="center" vertical="center"/>
    </xf>
    <xf numFmtId="2" fontId="3" fillId="12" borderId="10" xfId="1" applyNumberFormat="1" applyFont="1" applyFill="1" applyBorder="1" applyAlignment="1">
      <alignment horizontal="center" vertical="center"/>
    </xf>
    <xf numFmtId="2" fontId="3" fillId="12" borderId="25" xfId="1" applyNumberFormat="1" applyFont="1" applyFill="1" applyBorder="1" applyAlignment="1">
      <alignment horizontal="center" vertical="center"/>
    </xf>
    <xf numFmtId="0" fontId="3" fillId="3" borderId="67" xfId="1" applyFont="1" applyFill="1" applyBorder="1" applyAlignment="1">
      <alignment horizontal="center" vertical="center" wrapText="1"/>
    </xf>
    <xf numFmtId="0" fontId="3" fillId="3" borderId="23" xfId="1" applyFont="1" applyFill="1" applyBorder="1" applyAlignment="1">
      <alignment horizontal="center" vertical="center" wrapText="1"/>
    </xf>
    <xf numFmtId="0" fontId="3" fillId="3" borderId="30" xfId="1" applyFont="1" applyFill="1" applyBorder="1" applyAlignment="1">
      <alignment horizontal="center" vertical="center" wrapText="1"/>
    </xf>
    <xf numFmtId="0" fontId="3" fillId="3" borderId="74" xfId="1" applyFont="1" applyFill="1" applyBorder="1" applyAlignment="1">
      <alignment horizontal="center" vertical="center" wrapText="1"/>
    </xf>
    <xf numFmtId="2" fontId="3" fillId="12" borderId="84" xfId="1" applyNumberFormat="1" applyFont="1" applyFill="1" applyBorder="1" applyAlignment="1">
      <alignment horizontal="center" vertical="center"/>
    </xf>
    <xf numFmtId="2" fontId="3" fillId="12" borderId="86" xfId="1" applyNumberFormat="1" applyFont="1" applyFill="1" applyBorder="1" applyAlignment="1">
      <alignment horizontal="center" vertical="center"/>
    </xf>
    <xf numFmtId="0" fontId="2" fillId="6" borderId="23" xfId="1" applyFill="1" applyBorder="1" applyAlignment="1">
      <alignment horizontal="center" vertical="center"/>
    </xf>
    <xf numFmtId="0" fontId="2" fillId="6" borderId="24" xfId="1" applyFill="1" applyBorder="1" applyAlignment="1">
      <alignment horizontal="center" vertical="center"/>
    </xf>
    <xf numFmtId="0" fontId="0" fillId="6" borderId="3" xfId="0" applyFill="1" applyBorder="1" applyAlignment="1">
      <alignment horizontal="center" vertical="center"/>
    </xf>
    <xf numFmtId="2" fontId="3" fillId="12" borderId="4" xfId="1" applyNumberFormat="1" applyFont="1" applyFill="1" applyBorder="1" applyAlignment="1">
      <alignment horizontal="center" vertical="center"/>
    </xf>
    <xf numFmtId="0" fontId="5" fillId="3" borderId="11" xfId="0" applyFont="1" applyFill="1" applyBorder="1" applyAlignment="1">
      <alignment horizontal="center" vertical="center" wrapText="1"/>
    </xf>
    <xf numFmtId="0" fontId="2" fillId="5" borderId="81" xfId="1" applyFill="1" applyBorder="1" applyAlignment="1">
      <alignment horizontal="center" vertical="center"/>
    </xf>
    <xf numFmtId="0" fontId="0" fillId="5" borderId="83" xfId="0" applyFill="1" applyBorder="1" applyAlignment="1">
      <alignment horizontal="center" vertical="center"/>
    </xf>
    <xf numFmtId="0" fontId="2" fillId="5" borderId="68" xfId="1" applyFill="1" applyBorder="1" applyAlignment="1">
      <alignment horizontal="center" vertical="center"/>
    </xf>
    <xf numFmtId="0" fontId="0" fillId="5" borderId="6" xfId="0" applyFill="1" applyBorder="1" applyAlignment="1">
      <alignment horizontal="center" vertical="center"/>
    </xf>
    <xf numFmtId="2" fontId="3" fillId="12" borderId="69" xfId="1" applyNumberFormat="1" applyFont="1" applyFill="1" applyBorder="1" applyAlignment="1">
      <alignment horizontal="center" vertical="center"/>
    </xf>
    <xf numFmtId="2" fontId="3" fillId="12" borderId="82" xfId="1" applyNumberFormat="1" applyFont="1" applyFill="1" applyBorder="1" applyAlignment="1">
      <alignment horizontal="center" vertical="center"/>
    </xf>
    <xf numFmtId="0" fontId="2" fillId="6" borderId="83" xfId="1" applyFill="1" applyBorder="1" applyAlignment="1">
      <alignment horizontal="center" vertical="center"/>
    </xf>
    <xf numFmtId="0" fontId="2" fillId="6" borderId="85" xfId="1" applyFill="1" applyBorder="1" applyAlignment="1">
      <alignment horizontal="center" vertical="center"/>
    </xf>
    <xf numFmtId="0" fontId="2" fillId="6" borderId="6" xfId="1" applyFill="1" applyBorder="1" applyAlignment="1">
      <alignment horizontal="center" vertical="center"/>
    </xf>
    <xf numFmtId="0" fontId="3" fillId="4" borderId="31" xfId="1" applyFont="1" applyFill="1" applyBorder="1" applyAlignment="1">
      <alignment horizontal="center" vertical="center" wrapText="1"/>
    </xf>
    <xf numFmtId="0" fontId="3" fillId="4" borderId="32" xfId="1" applyFont="1" applyFill="1" applyBorder="1" applyAlignment="1">
      <alignment horizontal="center" vertical="center" wrapText="1"/>
    </xf>
    <xf numFmtId="0" fontId="0" fillId="4" borderId="18" xfId="0" applyFill="1" applyBorder="1" applyAlignment="1">
      <alignment horizontal="center" vertical="center" wrapText="1"/>
    </xf>
    <xf numFmtId="0" fontId="2" fillId="6" borderId="11" xfId="1" applyFill="1" applyBorder="1" applyAlignment="1">
      <alignment horizontal="center" vertical="center"/>
    </xf>
    <xf numFmtId="0" fontId="2" fillId="6" borderId="12" xfId="1" applyFill="1" applyBorder="1" applyAlignment="1">
      <alignment horizontal="center" vertical="center"/>
    </xf>
    <xf numFmtId="0" fontId="2" fillId="6" borderId="3" xfId="1" applyFill="1" applyBorder="1" applyAlignment="1">
      <alignment horizontal="center" vertical="center"/>
    </xf>
    <xf numFmtId="2" fontId="3" fillId="4" borderId="8" xfId="1" applyNumberFormat="1" applyFont="1" applyFill="1" applyBorder="1" applyAlignment="1">
      <alignment horizontal="center" vertical="center"/>
    </xf>
    <xf numFmtId="0" fontId="0" fillId="8" borderId="11" xfId="0" applyFill="1" applyBorder="1" applyAlignment="1">
      <alignment horizontal="center" vertical="center"/>
    </xf>
    <xf numFmtId="0" fontId="0" fillId="8" borderId="3" xfId="0" applyFill="1" applyBorder="1" applyAlignment="1">
      <alignment horizontal="center" vertical="center"/>
    </xf>
    <xf numFmtId="2" fontId="3" fillId="4" borderId="19" xfId="1" applyNumberFormat="1" applyFont="1" applyFill="1" applyBorder="1" applyAlignment="1">
      <alignment horizontal="center" vertical="center"/>
    </xf>
    <xf numFmtId="2" fontId="3" fillId="4" borderId="15" xfId="1" applyNumberFormat="1" applyFont="1" applyFill="1" applyBorder="1" applyAlignment="1">
      <alignment horizontal="center" vertical="center"/>
    </xf>
    <xf numFmtId="0" fontId="0" fillId="6" borderId="11" xfId="0" applyFill="1" applyBorder="1" applyAlignment="1">
      <alignment horizontal="center" vertical="center"/>
    </xf>
    <xf numFmtId="0" fontId="3" fillId="0" borderId="41" xfId="0" applyFont="1" applyBorder="1" applyAlignment="1">
      <alignment horizontal="center"/>
    </xf>
    <xf numFmtId="0" fontId="3" fillId="0" borderId="42" xfId="0" applyFont="1" applyBorder="1" applyAlignment="1">
      <alignment horizontal="center"/>
    </xf>
    <xf numFmtId="0" fontId="0" fillId="4" borderId="17" xfId="0" applyFill="1" applyBorder="1" applyAlignment="1">
      <alignment horizontal="center" vertical="center" wrapText="1"/>
    </xf>
    <xf numFmtId="0" fontId="0" fillId="4" borderId="66" xfId="0"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66" xfId="0" applyFont="1" applyFill="1" applyBorder="1" applyAlignment="1">
      <alignment horizontal="center" vertical="center" wrapText="1"/>
    </xf>
    <xf numFmtId="0" fontId="3" fillId="4" borderId="65" xfId="0" applyFont="1" applyFill="1" applyBorder="1" applyAlignment="1">
      <alignment horizontal="center" vertical="center" wrapText="1"/>
    </xf>
    <xf numFmtId="0" fontId="0" fillId="4" borderId="65" xfId="0" applyFill="1" applyBorder="1" applyAlignment="1">
      <alignment horizontal="center" vertical="center" wrapText="1"/>
    </xf>
    <xf numFmtId="0" fontId="3" fillId="0" borderId="43" xfId="0" applyFont="1" applyBorder="1" applyAlignment="1">
      <alignment horizontal="center"/>
    </xf>
    <xf numFmtId="0" fontId="3" fillId="3" borderId="33" xfId="1" applyFont="1" applyFill="1" applyBorder="1" applyAlignment="1">
      <alignment horizontal="center" vertical="center" wrapText="1"/>
    </xf>
    <xf numFmtId="0" fontId="3" fillId="3" borderId="24" xfId="1" applyFont="1" applyFill="1" applyBorder="1" applyAlignment="1">
      <alignment horizontal="center" vertical="center" wrapText="1"/>
    </xf>
    <xf numFmtId="0" fontId="0" fillId="6" borderId="17" xfId="0" applyFill="1" applyBorder="1" applyAlignment="1">
      <alignment horizontal="center" vertical="center"/>
    </xf>
    <xf numFmtId="0" fontId="3" fillId="0" borderId="30" xfId="0" applyFont="1" applyBorder="1" applyAlignment="1">
      <alignment horizontal="center" vertical="center" wrapText="1"/>
    </xf>
    <xf numFmtId="0" fontId="3" fillId="0" borderId="0" xfId="0" applyFont="1" applyAlignment="1">
      <alignment horizontal="center" vertical="center" wrapText="1"/>
    </xf>
    <xf numFmtId="0" fontId="3" fillId="0" borderId="40" xfId="0" applyFont="1"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5" fillId="3" borderId="26"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69" xfId="0" applyFont="1" applyFill="1" applyBorder="1" applyAlignment="1">
      <alignment horizontal="center" vertical="center" wrapText="1"/>
    </xf>
    <xf numFmtId="0" fontId="5" fillId="3" borderId="7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2" fillId="5" borderId="6" xfId="1" applyFill="1" applyBorder="1" applyAlignment="1">
      <alignment horizontal="center" vertical="center"/>
    </xf>
    <xf numFmtId="2" fontId="3" fillId="12" borderId="6" xfId="1" applyNumberFormat="1" applyFont="1" applyFill="1" applyBorder="1" applyAlignment="1">
      <alignment horizontal="center" vertical="center"/>
    </xf>
    <xf numFmtId="0" fontId="2" fillId="6" borderId="70" xfId="1" applyFill="1" applyBorder="1" applyAlignment="1">
      <alignment horizontal="center" vertical="center"/>
    </xf>
    <xf numFmtId="0" fontId="2" fillId="5" borderId="3" xfId="1" applyFill="1" applyBorder="1" applyAlignment="1">
      <alignment horizontal="center" vertical="center"/>
    </xf>
    <xf numFmtId="2" fontId="3" fillId="10" borderId="19" xfId="1" applyNumberFormat="1" applyFont="1" applyFill="1" applyBorder="1" applyAlignment="1">
      <alignment horizontal="center" vertical="center"/>
    </xf>
    <xf numFmtId="2" fontId="3" fillId="10" borderId="20" xfId="1" applyNumberFormat="1" applyFont="1" applyFill="1" applyBorder="1" applyAlignment="1">
      <alignment horizontal="center" vertical="center"/>
    </xf>
    <xf numFmtId="2" fontId="3" fillId="10" borderId="15" xfId="1" applyNumberFormat="1" applyFont="1" applyFill="1" applyBorder="1" applyAlignment="1">
      <alignment horizontal="center" vertical="center"/>
    </xf>
    <xf numFmtId="2" fontId="3" fillId="10" borderId="21" xfId="1" applyNumberFormat="1" applyFont="1" applyFill="1" applyBorder="1" applyAlignment="1">
      <alignment horizontal="center" vertical="center"/>
    </xf>
    <xf numFmtId="0" fontId="3" fillId="3" borderId="47" xfId="1" applyFont="1" applyFill="1" applyBorder="1" applyAlignment="1">
      <alignment horizontal="center" vertical="center" wrapText="1"/>
    </xf>
    <xf numFmtId="0" fontId="3" fillId="3" borderId="37" xfId="1"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3" borderId="53" xfId="1" applyFont="1" applyFill="1" applyBorder="1" applyAlignment="1">
      <alignment horizontal="center" vertical="center" wrapText="1"/>
    </xf>
    <xf numFmtId="0" fontId="2" fillId="5" borderId="11" xfId="1" applyFill="1" applyBorder="1" applyAlignment="1">
      <alignment horizontal="center" vertical="center"/>
    </xf>
    <xf numFmtId="2" fontId="3" fillId="4" borderId="45" xfId="1" applyNumberFormat="1" applyFont="1" applyFill="1" applyBorder="1" applyAlignment="1">
      <alignment horizontal="center" vertical="center"/>
    </xf>
    <xf numFmtId="2" fontId="3" fillId="4" borderId="16" xfId="1" applyNumberFormat="1" applyFont="1" applyFill="1" applyBorder="1" applyAlignment="1">
      <alignment horizontal="center" vertical="center"/>
    </xf>
    <xf numFmtId="0" fontId="3" fillId="4" borderId="18" xfId="1" applyFont="1" applyFill="1" applyBorder="1" applyAlignment="1">
      <alignment horizontal="center" vertical="center" wrapText="1"/>
    </xf>
    <xf numFmtId="0" fontId="3" fillId="4" borderId="13" xfId="1" applyFont="1" applyFill="1" applyBorder="1" applyAlignment="1">
      <alignment horizontal="center" vertical="center" wrapText="1"/>
    </xf>
    <xf numFmtId="0" fontId="2" fillId="8" borderId="11" xfId="1" applyFill="1" applyBorder="1" applyAlignment="1">
      <alignment horizontal="center" vertical="center"/>
    </xf>
    <xf numFmtId="0" fontId="2" fillId="8" borderId="12" xfId="1" applyFill="1" applyBorder="1" applyAlignment="1">
      <alignment horizontal="center" vertical="center"/>
    </xf>
    <xf numFmtId="0" fontId="2" fillId="8" borderId="54" xfId="1" applyFill="1" applyBorder="1" applyAlignment="1">
      <alignment horizontal="center" vertical="center"/>
    </xf>
    <xf numFmtId="0" fontId="3" fillId="4" borderId="50" xfId="1" applyFont="1" applyFill="1" applyBorder="1" applyAlignment="1">
      <alignment horizontal="center" vertical="center" wrapText="1"/>
    </xf>
    <xf numFmtId="0" fontId="3" fillId="4" borderId="51" xfId="1" applyFont="1" applyFill="1" applyBorder="1" applyAlignment="1">
      <alignment horizontal="center" vertical="center" wrapText="1"/>
    </xf>
    <xf numFmtId="0" fontId="3" fillId="4" borderId="64" xfId="0" applyFont="1" applyFill="1" applyBorder="1" applyAlignment="1">
      <alignment horizontal="center" vertical="center" wrapText="1"/>
    </xf>
    <xf numFmtId="0" fontId="2" fillId="6" borderId="17" xfId="1" applyFill="1" applyBorder="1" applyAlignment="1">
      <alignment horizontal="center" vertical="center"/>
    </xf>
    <xf numFmtId="0" fontId="7" fillId="4" borderId="13" xfId="0" applyFont="1" applyFill="1" applyBorder="1" applyAlignment="1">
      <alignment horizontal="center" wrapText="1"/>
    </xf>
    <xf numFmtId="0" fontId="0" fillId="8" borderId="54" xfId="0" applyFill="1" applyBorder="1" applyAlignment="1">
      <alignment horizontal="center" vertical="center"/>
    </xf>
    <xf numFmtId="2" fontId="3" fillId="4" borderId="1" xfId="1" applyNumberFormat="1" applyFont="1" applyFill="1" applyBorder="1" applyAlignment="1">
      <alignment horizontal="center" vertical="center"/>
    </xf>
    <xf numFmtId="0" fontId="0" fillId="4" borderId="14" xfId="0" applyFill="1" applyBorder="1" applyAlignment="1">
      <alignment horizontal="center" vertical="center" wrapText="1"/>
    </xf>
    <xf numFmtId="2" fontId="3" fillId="4" borderId="21" xfId="1" applyNumberFormat="1" applyFont="1" applyFill="1" applyBorder="1" applyAlignment="1">
      <alignment horizontal="center" vertical="center"/>
    </xf>
    <xf numFmtId="0" fontId="7" fillId="4" borderId="14" xfId="0" applyFont="1" applyFill="1" applyBorder="1" applyAlignment="1">
      <alignment horizontal="center" wrapText="1"/>
    </xf>
    <xf numFmtId="0" fontId="7" fillId="0" borderId="0" xfId="0" applyFont="1" applyAlignment="1">
      <alignment horizontal="center" wrapText="1"/>
    </xf>
    <xf numFmtId="2" fontId="3" fillId="4" borderId="20" xfId="1" applyNumberFormat="1" applyFont="1" applyFill="1" applyBorder="1" applyAlignment="1">
      <alignment horizontal="center" vertical="center"/>
    </xf>
  </cellXfs>
  <cellStyles count="3">
    <cellStyle name="60% - Accent3" xfId="1" builtinId="40"/>
    <cellStyle name="Hyperlink" xfId="2" builtinId="8"/>
    <cellStyle name="Normal" xfId="0" builtinId="0"/>
  </cellStyles>
  <dxfs count="56">
    <dxf>
      <fill>
        <patternFill>
          <bgColor theme="4" tint="0.39994506668294322"/>
        </patternFill>
      </fill>
    </dxf>
    <dxf>
      <fill>
        <patternFill>
          <bgColor theme="9" tint="0.39994506668294322"/>
        </patternFill>
      </fill>
    </dxf>
    <dxf>
      <fill>
        <patternFill>
          <bgColor rgb="FFFFFF00"/>
        </patternFill>
      </fill>
    </dxf>
    <dxf>
      <fill>
        <patternFill>
          <bgColor theme="9" tint="0.39994506668294322"/>
        </patternFill>
      </fill>
    </dxf>
    <dxf>
      <fill>
        <patternFill>
          <bgColor theme="9" tint="0.39994506668294322"/>
        </patternFill>
      </fill>
    </dxf>
    <dxf>
      <fill>
        <patternFill>
          <bgColor theme="4" tint="0.39994506668294322"/>
        </patternFill>
      </fill>
    </dxf>
    <dxf>
      <fill>
        <patternFill>
          <bgColor rgb="FFFFFF00"/>
        </patternFill>
      </fill>
    </dxf>
    <dxf>
      <fill>
        <patternFill>
          <bgColor theme="4" tint="0.39994506668294322"/>
        </patternFill>
      </fill>
    </dxf>
    <dxf>
      <fill>
        <patternFill>
          <bgColor rgb="FFFFFF00"/>
        </patternFill>
      </fill>
    </dxf>
    <dxf>
      <fill>
        <patternFill>
          <bgColor rgb="FFFFFF00"/>
        </patternFill>
      </fill>
    </dxf>
    <dxf>
      <fill>
        <patternFill>
          <bgColor theme="4"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theme="4" tint="0.39994506668294322"/>
        </patternFill>
      </fill>
    </dxf>
    <dxf>
      <fill>
        <patternFill>
          <bgColor rgb="FFFFFF00"/>
        </patternFill>
      </fill>
    </dxf>
    <dxf>
      <fill>
        <patternFill>
          <bgColor theme="4" tint="0.39994506668294322"/>
        </patternFill>
      </fill>
    </dxf>
    <dxf>
      <fill>
        <patternFill>
          <bgColor theme="9" tint="0.39994506668294322"/>
        </patternFill>
      </fill>
    </dxf>
    <dxf>
      <font>
        <color theme="1"/>
      </font>
      <fill>
        <patternFill patternType="solid">
          <bgColor theme="0"/>
        </patternFill>
      </fill>
    </dxf>
    <dxf>
      <font>
        <color rgb="FF006100"/>
      </font>
      <fill>
        <patternFill patternType="solid">
          <bgColor theme="9" tint="0.39997558519241921"/>
        </patternFill>
      </fill>
    </dxf>
    <dxf>
      <fill>
        <patternFill>
          <bgColor rgb="FFFFFF00"/>
        </patternFill>
      </fill>
    </dxf>
    <dxf>
      <fill>
        <patternFill>
          <bgColor theme="4" tint="0.39994506668294322"/>
        </patternFill>
      </fill>
    </dxf>
    <dxf>
      <fill>
        <patternFill>
          <bgColor theme="9" tint="0.39994506668294322"/>
        </patternFill>
      </fill>
    </dxf>
    <dxf>
      <fill>
        <patternFill>
          <bgColor theme="9" tint="0.39994506668294322"/>
        </patternFill>
      </fill>
    </dxf>
    <dxf>
      <fill>
        <patternFill>
          <bgColor theme="4" tint="0.39994506668294322"/>
        </patternFill>
      </fill>
    </dxf>
    <dxf>
      <fill>
        <patternFill>
          <bgColor rgb="FFFFFF00"/>
        </patternFill>
      </fill>
    </dxf>
    <dxf>
      <fill>
        <patternFill>
          <bgColor theme="4" tint="0.39994506668294322"/>
        </patternFill>
      </fill>
    </dxf>
    <dxf>
      <fill>
        <patternFill>
          <bgColor theme="9" tint="0.39994506668294322"/>
        </patternFill>
      </fill>
    </dxf>
    <dxf>
      <fill>
        <patternFill>
          <bgColor rgb="FFFFFF00"/>
        </patternFill>
      </fill>
    </dxf>
    <dxf>
      <fill>
        <patternFill>
          <bgColor theme="9" tint="0.39994506668294322"/>
        </patternFill>
      </fill>
    </dxf>
    <dxf>
      <fill>
        <patternFill>
          <bgColor theme="4" tint="0.39994506668294322"/>
        </patternFill>
      </fill>
    </dxf>
    <dxf>
      <fill>
        <patternFill>
          <bgColor rgb="FFFFFF00"/>
        </patternFill>
      </fill>
    </dxf>
    <dxf>
      <fill>
        <patternFill>
          <bgColor rgb="FFFFFF00"/>
        </patternFill>
      </fill>
    </dxf>
    <dxf>
      <fill>
        <patternFill>
          <bgColor theme="4" tint="0.39994506668294322"/>
        </patternFill>
      </fill>
    </dxf>
    <dxf>
      <fill>
        <patternFill>
          <bgColor theme="9" tint="0.39994506668294322"/>
        </patternFill>
      </fill>
    </dxf>
    <dxf>
      <fill>
        <patternFill>
          <bgColor theme="4" tint="0.39994506668294322"/>
        </patternFill>
      </fill>
    </dxf>
    <dxf>
      <fill>
        <patternFill>
          <bgColor rgb="FFFFFF00"/>
        </patternFill>
      </fill>
    </dxf>
    <dxf>
      <fill>
        <patternFill>
          <bgColor theme="9" tint="0.39994506668294322"/>
        </patternFill>
      </fill>
    </dxf>
    <dxf>
      <fill>
        <patternFill>
          <bgColor theme="9" tint="0.39994506668294322"/>
        </patternFill>
      </fill>
    </dxf>
    <dxf>
      <fill>
        <patternFill>
          <bgColor theme="4" tint="0.39994506668294322"/>
        </patternFill>
      </fill>
    </dxf>
    <dxf>
      <fill>
        <patternFill>
          <bgColor rgb="FFFFFF00"/>
        </patternFill>
      </fill>
    </dxf>
    <dxf>
      <fill>
        <patternFill>
          <bgColor rgb="FFFFFF00"/>
        </patternFill>
      </fill>
    </dxf>
    <dxf>
      <fill>
        <patternFill>
          <bgColor theme="9" tint="0.39994506668294322"/>
        </patternFill>
      </fill>
    </dxf>
    <dxf>
      <fill>
        <patternFill>
          <bgColor theme="4" tint="0.39994506668294322"/>
        </patternFill>
      </fill>
    </dxf>
    <dxf>
      <fill>
        <patternFill>
          <bgColor rgb="FFFFFF00"/>
        </patternFill>
      </fill>
    </dxf>
    <dxf>
      <fill>
        <patternFill>
          <bgColor theme="4" tint="0.39994506668294322"/>
        </patternFill>
      </fill>
    </dxf>
    <dxf>
      <fill>
        <patternFill>
          <bgColor theme="9" tint="0.39994506668294322"/>
        </patternFill>
      </fill>
    </dxf>
    <dxf>
      <fill>
        <patternFill>
          <bgColor theme="9" tint="0.39994506668294322"/>
        </patternFill>
      </fill>
    </dxf>
    <dxf>
      <fill>
        <patternFill>
          <bgColor theme="4" tint="0.39994506668294322"/>
        </patternFill>
      </fill>
    </dxf>
    <dxf>
      <fill>
        <patternFill>
          <bgColor rgb="FFFFFF00"/>
        </patternFill>
      </fill>
    </dxf>
    <dxf>
      <fill>
        <patternFill>
          <bgColor theme="9" tint="0.39994506668294322"/>
        </patternFill>
      </fill>
    </dxf>
    <dxf>
      <fill>
        <patternFill>
          <bgColor rgb="FFFFFF00"/>
        </patternFill>
      </fill>
    </dxf>
    <dxf>
      <fill>
        <patternFill>
          <bgColor theme="4" tint="0.39994506668294322"/>
        </patternFill>
      </fill>
    </dxf>
    <dxf>
      <fill>
        <patternFill>
          <bgColor theme="9" tint="0.39994506668294322"/>
        </patternFill>
      </fill>
    </dxf>
    <dxf>
      <fill>
        <patternFill>
          <bgColor theme="4" tint="0.39994506668294322"/>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fasucoe.qualtrics.com/jfe/preview/previewId/5bd86c85-7314-41d2-943e-d611c7276c77/SV_734khH4UY2grJMa/BL_aXyqOTugcqql7Po?Q_SurveyVersionID=curr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93"/>
  <sheetViews>
    <sheetView showGridLines="0" tabSelected="1" topLeftCell="A72" zoomScale="138" zoomScaleNormal="138" workbookViewId="0">
      <selection activeCell="B92" sqref="B92"/>
    </sheetView>
  </sheetViews>
  <sheetFormatPr defaultColWidth="8.85546875" defaultRowHeight="15"/>
  <cols>
    <col min="1" max="1" width="28.42578125" customWidth="1"/>
    <col min="2" max="5" width="13.85546875" customWidth="1"/>
    <col min="6" max="7" width="12.28515625" customWidth="1"/>
    <col min="8" max="49" width="13.42578125" customWidth="1"/>
    <col min="50" max="51" width="12.28515625" bestFit="1" customWidth="1"/>
    <col min="53" max="53" width="11.140625" bestFit="1" customWidth="1"/>
    <col min="54" max="64" width="12.28515625" bestFit="1" customWidth="1"/>
  </cols>
  <sheetData>
    <row r="1" spans="1:37" ht="55.5" customHeight="1">
      <c r="A1" s="159" t="s">
        <v>0</v>
      </c>
      <c r="B1" s="160"/>
      <c r="C1" s="160"/>
      <c r="D1" s="160"/>
      <c r="E1" s="160"/>
      <c r="F1" s="161"/>
    </row>
    <row r="2" spans="1:37" ht="55.5" customHeight="1">
      <c r="A2" s="153" t="s">
        <v>1</v>
      </c>
      <c r="B2" s="154"/>
      <c r="C2" s="154"/>
      <c r="D2" s="154"/>
      <c r="E2" s="154"/>
      <c r="F2" s="155"/>
    </row>
    <row r="3" spans="1:37" ht="67.5" customHeight="1">
      <c r="A3" s="156" t="s">
        <v>2</v>
      </c>
      <c r="B3" s="157"/>
      <c r="C3" s="157"/>
      <c r="D3" s="157"/>
      <c r="E3" s="157"/>
      <c r="F3" s="158"/>
    </row>
    <row r="4" spans="1:37">
      <c r="A4" s="26" t="s">
        <v>3</v>
      </c>
      <c r="B4" s="14" t="s">
        <v>4</v>
      </c>
      <c r="C4" s="15"/>
      <c r="D4" s="15"/>
      <c r="E4" s="16"/>
      <c r="F4" s="17"/>
    </row>
    <row r="5" spans="1:37">
      <c r="A5" s="13" t="s">
        <v>5</v>
      </c>
      <c r="B5" s="14" t="s">
        <v>6</v>
      </c>
      <c r="C5" s="15"/>
      <c r="D5" s="15"/>
      <c r="E5" s="16"/>
      <c r="F5" s="17"/>
    </row>
    <row r="6" spans="1:37">
      <c r="A6" s="18" t="s">
        <v>7</v>
      </c>
      <c r="B6" s="14" t="s">
        <v>8</v>
      </c>
      <c r="C6" s="15"/>
      <c r="D6" s="15"/>
      <c r="E6" s="16"/>
      <c r="F6" s="17"/>
    </row>
    <row r="7" spans="1:37" ht="18.95">
      <c r="A7" s="19" t="s">
        <v>9</v>
      </c>
      <c r="B7" s="14" t="s">
        <v>10</v>
      </c>
      <c r="C7" s="15"/>
      <c r="D7" s="15"/>
      <c r="E7" s="16"/>
      <c r="F7" s="17"/>
      <c r="G7" s="12"/>
      <c r="H7" s="12"/>
      <c r="I7" s="12"/>
      <c r="J7" s="12"/>
      <c r="K7" s="12"/>
      <c r="L7" s="12"/>
      <c r="M7" s="12"/>
      <c r="N7" s="12"/>
    </row>
    <row r="8" spans="1:37">
      <c r="A8" s="20" t="s">
        <v>11</v>
      </c>
      <c r="B8" s="14" t="s">
        <v>12</v>
      </c>
      <c r="C8" s="15"/>
      <c r="D8" s="15"/>
      <c r="E8" s="16"/>
      <c r="F8" s="17"/>
    </row>
    <row r="9" spans="1:37">
      <c r="A9" s="21" t="s">
        <v>13</v>
      </c>
      <c r="B9" s="22" t="s">
        <v>14</v>
      </c>
      <c r="C9" s="23"/>
      <c r="D9" s="23"/>
      <c r="E9" s="24"/>
      <c r="F9" s="25"/>
    </row>
    <row r="10" spans="1:37" ht="15.75" customHeight="1">
      <c r="H10" s="141" t="s">
        <v>15</v>
      </c>
      <c r="I10" s="142"/>
      <c r="J10" s="142"/>
      <c r="K10" s="142"/>
      <c r="L10" s="142"/>
      <c r="M10" s="142"/>
      <c r="N10" s="142"/>
      <c r="O10" s="142"/>
      <c r="P10" s="142"/>
      <c r="Q10" s="142"/>
      <c r="R10" s="141" t="s">
        <v>16</v>
      </c>
      <c r="S10" s="142"/>
      <c r="T10" s="142"/>
      <c r="U10" s="142"/>
      <c r="V10" s="142"/>
      <c r="W10" s="142"/>
      <c r="X10" s="142"/>
      <c r="Y10" s="142"/>
      <c r="Z10" s="142"/>
      <c r="AA10" s="142"/>
      <c r="AB10" s="141" t="s">
        <v>17</v>
      </c>
      <c r="AC10" s="142"/>
      <c r="AD10" s="142"/>
      <c r="AE10" s="142"/>
      <c r="AF10" s="142"/>
      <c r="AG10" s="149"/>
      <c r="AH10" s="55"/>
      <c r="AI10" s="55"/>
      <c r="AJ10" s="55"/>
      <c r="AK10" s="55"/>
    </row>
    <row r="11" spans="1:37" ht="129.75" customHeight="1">
      <c r="A11" s="176" t="s">
        <v>18</v>
      </c>
      <c r="B11" s="31" t="s">
        <v>19</v>
      </c>
      <c r="C11" s="32" t="s">
        <v>20</v>
      </c>
      <c r="D11" s="32" t="s">
        <v>21</v>
      </c>
      <c r="E11" s="32" t="s">
        <v>22</v>
      </c>
      <c r="F11" s="189" t="s">
        <v>23</v>
      </c>
      <c r="G11" s="190"/>
      <c r="H11" s="191" t="s">
        <v>15</v>
      </c>
      <c r="I11" s="145"/>
      <c r="J11" s="143" t="s">
        <v>24</v>
      </c>
      <c r="K11" s="143"/>
      <c r="L11" s="143" t="s">
        <v>25</v>
      </c>
      <c r="M11" s="143"/>
      <c r="N11" s="143" t="s">
        <v>26</v>
      </c>
      <c r="O11" s="148"/>
      <c r="P11" s="143" t="s">
        <v>27</v>
      </c>
      <c r="Q11" s="148"/>
      <c r="R11" s="145" t="s">
        <v>16</v>
      </c>
      <c r="S11" s="147"/>
      <c r="T11" s="143" t="s">
        <v>28</v>
      </c>
      <c r="U11" s="148"/>
      <c r="V11" s="143" t="s">
        <v>29</v>
      </c>
      <c r="W11" s="144"/>
      <c r="X11" s="143" t="s">
        <v>30</v>
      </c>
      <c r="Y11" s="144"/>
      <c r="Z11" s="143" t="s">
        <v>29</v>
      </c>
      <c r="AA11" s="144"/>
      <c r="AB11" s="145" t="s">
        <v>17</v>
      </c>
      <c r="AC11" s="146"/>
      <c r="AD11" s="143" t="s">
        <v>31</v>
      </c>
      <c r="AE11" s="144"/>
      <c r="AF11" s="143" t="s">
        <v>32</v>
      </c>
      <c r="AG11" s="144"/>
    </row>
    <row r="12" spans="1:37" ht="28.5" customHeight="1">
      <c r="A12" s="177"/>
      <c r="B12" s="162" t="s">
        <v>33</v>
      </c>
      <c r="C12" s="163"/>
      <c r="D12" s="163"/>
      <c r="E12" s="163"/>
      <c r="F12" s="8" t="s">
        <v>34</v>
      </c>
      <c r="G12" s="8" t="s">
        <v>35</v>
      </c>
      <c r="H12" s="10" t="s">
        <v>34</v>
      </c>
      <c r="I12" s="10" t="s">
        <v>35</v>
      </c>
      <c r="J12" s="10" t="s">
        <v>34</v>
      </c>
      <c r="K12" s="10" t="s">
        <v>35</v>
      </c>
      <c r="L12" s="10" t="s">
        <v>34</v>
      </c>
      <c r="M12" s="10" t="s">
        <v>35</v>
      </c>
      <c r="N12" s="10" t="s">
        <v>34</v>
      </c>
      <c r="O12" s="10" t="s">
        <v>35</v>
      </c>
      <c r="P12" s="10" t="s">
        <v>34</v>
      </c>
      <c r="Q12" s="10" t="s">
        <v>35</v>
      </c>
      <c r="R12" s="10" t="s">
        <v>34</v>
      </c>
      <c r="S12" s="10" t="s">
        <v>35</v>
      </c>
      <c r="T12" s="10" t="s">
        <v>34</v>
      </c>
      <c r="U12" s="10" t="s">
        <v>35</v>
      </c>
      <c r="V12" s="10" t="s">
        <v>34</v>
      </c>
      <c r="W12" s="37" t="s">
        <v>35</v>
      </c>
      <c r="X12" s="10" t="s">
        <v>34</v>
      </c>
      <c r="Y12" s="37" t="s">
        <v>35</v>
      </c>
      <c r="Z12" s="10" t="s">
        <v>34</v>
      </c>
      <c r="AA12" s="37" t="s">
        <v>35</v>
      </c>
      <c r="AB12" s="10" t="s">
        <v>34</v>
      </c>
      <c r="AC12" s="37" t="s">
        <v>35</v>
      </c>
      <c r="AD12" s="10" t="s">
        <v>34</v>
      </c>
      <c r="AE12" s="37" t="s">
        <v>35</v>
      </c>
      <c r="AF12" s="10" t="s">
        <v>34</v>
      </c>
      <c r="AG12" s="37" t="s">
        <v>35</v>
      </c>
    </row>
    <row r="13" spans="1:37">
      <c r="A13" s="179"/>
      <c r="B13" s="171" t="s">
        <v>9</v>
      </c>
      <c r="C13" s="171">
        <v>10</v>
      </c>
      <c r="D13" s="171" t="s">
        <v>9</v>
      </c>
      <c r="E13" s="4" t="s">
        <v>36</v>
      </c>
      <c r="F13" s="195">
        <v>3.71</v>
      </c>
      <c r="G13" s="182">
        <v>3.77</v>
      </c>
      <c r="H13" s="38">
        <v>3.65</v>
      </c>
      <c r="I13" s="39">
        <v>3.7</v>
      </c>
      <c r="J13" s="39">
        <v>4</v>
      </c>
      <c r="K13" s="39">
        <v>4</v>
      </c>
      <c r="L13" s="39">
        <v>3.3</v>
      </c>
      <c r="M13" s="39">
        <v>3.4</v>
      </c>
      <c r="N13" s="39">
        <v>3.4</v>
      </c>
      <c r="O13" s="39">
        <v>3.9</v>
      </c>
      <c r="P13" s="39">
        <v>3.9</v>
      </c>
      <c r="Q13" s="39">
        <v>3.5</v>
      </c>
      <c r="R13" s="39">
        <v>3.875</v>
      </c>
      <c r="S13" s="39">
        <v>3.8250000000000002</v>
      </c>
      <c r="T13" s="39">
        <v>4</v>
      </c>
      <c r="U13" s="39">
        <v>4</v>
      </c>
      <c r="V13" s="39">
        <v>4</v>
      </c>
      <c r="W13" s="40">
        <v>3.7</v>
      </c>
      <c r="X13" s="39">
        <v>4</v>
      </c>
      <c r="Y13" s="40">
        <v>3.9</v>
      </c>
      <c r="Z13" s="39">
        <v>3.5</v>
      </c>
      <c r="AA13" s="40">
        <v>3.7</v>
      </c>
      <c r="AB13" s="39">
        <v>3.55</v>
      </c>
      <c r="AC13" s="40">
        <v>3.8</v>
      </c>
      <c r="AD13" s="39">
        <v>3.4</v>
      </c>
      <c r="AE13" s="40">
        <v>4</v>
      </c>
      <c r="AF13" s="39">
        <v>3.7</v>
      </c>
      <c r="AG13" s="40">
        <v>3.6</v>
      </c>
    </row>
    <row r="14" spans="1:37">
      <c r="A14" s="179"/>
      <c r="B14" s="123"/>
      <c r="C14" s="123"/>
      <c r="D14" s="123"/>
      <c r="E14" s="1" t="s">
        <v>37</v>
      </c>
      <c r="F14" s="135"/>
      <c r="G14" s="183"/>
      <c r="H14" s="41">
        <v>0.254950976</v>
      </c>
      <c r="I14" s="2">
        <v>0.217944947</v>
      </c>
      <c r="J14" s="2">
        <v>0</v>
      </c>
      <c r="K14" s="2">
        <v>0</v>
      </c>
      <c r="L14" s="2">
        <v>0.45825756899999998</v>
      </c>
      <c r="M14" s="2">
        <v>0.489897949</v>
      </c>
      <c r="N14" s="2">
        <v>0.489897949</v>
      </c>
      <c r="O14" s="2">
        <v>0.3</v>
      </c>
      <c r="P14" s="2">
        <v>0.3</v>
      </c>
      <c r="Q14" s="2">
        <v>0.5</v>
      </c>
      <c r="R14" s="2">
        <v>0.125</v>
      </c>
      <c r="S14" s="2">
        <v>0.25124689100000003</v>
      </c>
      <c r="T14" s="2">
        <v>0</v>
      </c>
      <c r="U14" s="2">
        <v>0</v>
      </c>
      <c r="V14" s="2">
        <v>0</v>
      </c>
      <c r="W14" s="33">
        <v>0.45825756899999998</v>
      </c>
      <c r="X14" s="2">
        <v>0</v>
      </c>
      <c r="Y14" s="33">
        <v>0.3</v>
      </c>
      <c r="Z14" s="2">
        <v>0.5</v>
      </c>
      <c r="AA14" s="33">
        <v>0.45825756899999998</v>
      </c>
      <c r="AB14" s="2">
        <v>0.41533119299999999</v>
      </c>
      <c r="AC14" s="33">
        <v>0.24494897400000001</v>
      </c>
      <c r="AD14" s="2">
        <v>0.489897949</v>
      </c>
      <c r="AE14" s="33">
        <v>0</v>
      </c>
      <c r="AF14" s="2">
        <v>0.45825756899999998</v>
      </c>
      <c r="AG14" s="33">
        <v>0.489897949</v>
      </c>
    </row>
    <row r="15" spans="1:37">
      <c r="A15" s="179"/>
      <c r="B15" s="132" t="s">
        <v>11</v>
      </c>
      <c r="C15" s="140">
        <v>8</v>
      </c>
      <c r="D15" s="140" t="s">
        <v>9</v>
      </c>
      <c r="E15" s="3" t="s">
        <v>36</v>
      </c>
      <c r="F15" s="135">
        <f>AVERAGE(H15,J15,L15,N15,P15,R15,T15,V15,X15,Z15)</f>
        <v>3.71875</v>
      </c>
      <c r="G15" s="135">
        <f>AVERAGE(I15,K15,M15,O15,Q15,S15,U15,W15,Y15,AA15)</f>
        <v>3.7625000000000002</v>
      </c>
      <c r="H15" s="41">
        <v>3.59375</v>
      </c>
      <c r="I15" s="2">
        <v>3.7</v>
      </c>
      <c r="J15" s="2">
        <v>4</v>
      </c>
      <c r="K15" s="2">
        <v>4</v>
      </c>
      <c r="L15" s="2">
        <v>3.25</v>
      </c>
      <c r="M15" s="2">
        <v>3.4</v>
      </c>
      <c r="N15" s="2">
        <v>3.25</v>
      </c>
      <c r="O15" s="2">
        <v>3.9</v>
      </c>
      <c r="P15" s="2">
        <v>3.875</v>
      </c>
      <c r="Q15" s="2">
        <v>3.5</v>
      </c>
      <c r="R15" s="2">
        <v>3.84375</v>
      </c>
      <c r="S15" s="2">
        <v>3.8250000000000002</v>
      </c>
      <c r="T15" s="2">
        <v>4</v>
      </c>
      <c r="U15" s="2">
        <v>4</v>
      </c>
      <c r="V15" s="2">
        <v>4</v>
      </c>
      <c r="W15" s="33">
        <v>3.7</v>
      </c>
      <c r="X15" s="2">
        <v>4</v>
      </c>
      <c r="Y15" s="33">
        <v>3.9</v>
      </c>
      <c r="Z15" s="2">
        <v>3.375</v>
      </c>
      <c r="AA15" s="33">
        <v>3.7</v>
      </c>
      <c r="AB15" s="2">
        <v>3.4375</v>
      </c>
      <c r="AC15" s="33">
        <v>3.8</v>
      </c>
      <c r="AD15" s="2">
        <v>3.25</v>
      </c>
      <c r="AE15" s="33">
        <v>4</v>
      </c>
      <c r="AF15" s="2">
        <v>3.625</v>
      </c>
      <c r="AG15" s="33">
        <v>3.6</v>
      </c>
    </row>
    <row r="16" spans="1:37">
      <c r="A16" s="179"/>
      <c r="B16" s="133"/>
      <c r="C16" s="117"/>
      <c r="D16" s="117"/>
      <c r="E16" s="3" t="s">
        <v>37</v>
      </c>
      <c r="F16" s="135"/>
      <c r="G16" s="135"/>
      <c r="H16" s="41">
        <v>0.248039185</v>
      </c>
      <c r="I16" s="2">
        <v>0.217944947</v>
      </c>
      <c r="J16" s="2">
        <v>0</v>
      </c>
      <c r="K16" s="2">
        <v>0</v>
      </c>
      <c r="L16" s="2">
        <v>0.43301270200000003</v>
      </c>
      <c r="M16" s="2">
        <v>0.489897949</v>
      </c>
      <c r="N16" s="2">
        <v>0.43301270200000003</v>
      </c>
      <c r="O16" s="2">
        <v>0.3</v>
      </c>
      <c r="P16" s="2">
        <v>0.33071891399999997</v>
      </c>
      <c r="Q16" s="2">
        <v>25</v>
      </c>
      <c r="R16" s="2">
        <v>0.12103073</v>
      </c>
      <c r="S16" s="2">
        <v>0.25124689100000003</v>
      </c>
      <c r="T16" s="2">
        <v>0</v>
      </c>
      <c r="U16" s="2">
        <v>0</v>
      </c>
      <c r="V16" s="2">
        <v>0</v>
      </c>
      <c r="W16" s="33">
        <v>0.45825756899999998</v>
      </c>
      <c r="X16" s="2">
        <v>0</v>
      </c>
      <c r="Y16" s="33">
        <v>0.3</v>
      </c>
      <c r="Z16" s="2">
        <v>0.48412291800000001</v>
      </c>
      <c r="AA16" s="33">
        <v>0.45825756899999998</v>
      </c>
      <c r="AB16" s="2">
        <v>0.39031237499999999</v>
      </c>
      <c r="AC16" s="33">
        <v>0.24494897400000001</v>
      </c>
      <c r="AD16" s="2">
        <v>0.43301270200000003</v>
      </c>
      <c r="AE16" s="33">
        <v>0</v>
      </c>
      <c r="AF16" s="2">
        <v>0.48412291800000001</v>
      </c>
      <c r="AG16" s="33">
        <v>0.489897949</v>
      </c>
    </row>
    <row r="17" spans="1:33">
      <c r="A17" s="179"/>
      <c r="B17" s="133"/>
      <c r="C17" s="132">
        <v>1</v>
      </c>
      <c r="D17" s="132" t="s">
        <v>38</v>
      </c>
      <c r="E17" s="3" t="s">
        <v>36</v>
      </c>
      <c r="F17" s="135">
        <f>AVERAGE(H17,J17,L17,N17,P17,R17,T17,V17,X17,Z17)</f>
        <v>3.625</v>
      </c>
      <c r="G17" s="135">
        <f>AVERAGE(I17,K17,M17,O17,Q17,S17,U17,W17,Y17,AA17)</f>
        <v>3.7625000000000002</v>
      </c>
      <c r="H17" s="41">
        <v>3.5</v>
      </c>
      <c r="I17" s="2">
        <v>3.7</v>
      </c>
      <c r="J17" s="2">
        <v>4</v>
      </c>
      <c r="K17" s="2">
        <v>4</v>
      </c>
      <c r="L17" s="2">
        <v>3</v>
      </c>
      <c r="M17" s="2">
        <v>3.4</v>
      </c>
      <c r="N17" s="2">
        <v>3</v>
      </c>
      <c r="O17" s="2">
        <v>3.9</v>
      </c>
      <c r="P17" s="2">
        <v>4</v>
      </c>
      <c r="Q17" s="2">
        <v>3.5</v>
      </c>
      <c r="R17" s="2">
        <v>3.75</v>
      </c>
      <c r="S17" s="2">
        <v>3.8250000000000002</v>
      </c>
      <c r="T17" s="2">
        <v>4</v>
      </c>
      <c r="U17" s="2">
        <v>4</v>
      </c>
      <c r="V17" s="2">
        <v>4</v>
      </c>
      <c r="W17" s="33">
        <v>3.7</v>
      </c>
      <c r="X17" s="2">
        <v>4</v>
      </c>
      <c r="Y17" s="33">
        <v>3.9</v>
      </c>
      <c r="Z17" s="2">
        <v>3</v>
      </c>
      <c r="AA17" s="33">
        <v>3.7</v>
      </c>
      <c r="AB17" s="2">
        <v>3.5</v>
      </c>
      <c r="AC17" s="33">
        <v>3.8</v>
      </c>
      <c r="AD17" s="2">
        <v>3</v>
      </c>
      <c r="AE17" s="33">
        <v>4</v>
      </c>
      <c r="AF17" s="2">
        <v>3</v>
      </c>
      <c r="AG17" s="33">
        <v>4</v>
      </c>
    </row>
    <row r="18" spans="1:33">
      <c r="A18" s="179"/>
      <c r="B18" s="133"/>
      <c r="C18" s="134"/>
      <c r="D18" s="134"/>
      <c r="E18" s="3" t="s">
        <v>37</v>
      </c>
      <c r="F18" s="135"/>
      <c r="G18" s="135"/>
      <c r="H18" s="41">
        <v>0</v>
      </c>
      <c r="I18" s="2">
        <v>0.217944947</v>
      </c>
      <c r="J18" s="2">
        <v>0</v>
      </c>
      <c r="K18" s="2">
        <v>0</v>
      </c>
      <c r="L18" s="2">
        <v>0</v>
      </c>
      <c r="M18" s="2">
        <v>0.489897949</v>
      </c>
      <c r="N18" s="2">
        <v>0</v>
      </c>
      <c r="O18" s="2">
        <v>0.3</v>
      </c>
      <c r="P18" s="2">
        <v>0</v>
      </c>
      <c r="Q18" s="2">
        <v>25</v>
      </c>
      <c r="R18" s="2">
        <v>0</v>
      </c>
      <c r="S18" s="2">
        <v>0.25124689100000003</v>
      </c>
      <c r="T18" s="2">
        <v>0</v>
      </c>
      <c r="U18" s="2">
        <v>0</v>
      </c>
      <c r="V18" s="2">
        <v>0</v>
      </c>
      <c r="W18" s="33">
        <v>0.45825756899999998</v>
      </c>
      <c r="X18" s="2">
        <v>0</v>
      </c>
      <c r="Y18" s="33">
        <v>0.3</v>
      </c>
      <c r="Z18" s="2">
        <v>0</v>
      </c>
      <c r="AA18" s="33">
        <v>0.45825756899999998</v>
      </c>
      <c r="AB18" s="2">
        <v>0</v>
      </c>
      <c r="AC18" s="33">
        <v>0.24494897400000001</v>
      </c>
      <c r="AD18" s="2">
        <v>0</v>
      </c>
      <c r="AE18" s="33">
        <v>0</v>
      </c>
      <c r="AF18" s="2">
        <v>0</v>
      </c>
      <c r="AG18" s="33">
        <v>0</v>
      </c>
    </row>
    <row r="19" spans="1:33">
      <c r="A19" s="179"/>
      <c r="B19" s="133"/>
      <c r="C19" s="140">
        <v>1</v>
      </c>
      <c r="D19" s="140" t="s">
        <v>39</v>
      </c>
      <c r="E19" s="3" t="s">
        <v>36</v>
      </c>
      <c r="F19" s="135">
        <f>AVERAGE(H19,J19,L19,N19,P19,R19,T19,V19,X19,Z19)</f>
        <v>3.625</v>
      </c>
      <c r="G19" s="135">
        <f>AVERAGE(I19,K19,M19,O19,Q19,S19,U19,W19,Y19,AA19)</f>
        <v>3.7625000000000002</v>
      </c>
      <c r="H19" s="41">
        <v>3.5</v>
      </c>
      <c r="I19" s="2">
        <v>3.7</v>
      </c>
      <c r="J19" s="2">
        <v>4</v>
      </c>
      <c r="K19" s="2">
        <v>4</v>
      </c>
      <c r="L19" s="2">
        <v>3</v>
      </c>
      <c r="M19" s="2">
        <v>3.4</v>
      </c>
      <c r="N19" s="2">
        <v>3</v>
      </c>
      <c r="O19" s="2">
        <v>3.9</v>
      </c>
      <c r="P19" s="2">
        <v>4</v>
      </c>
      <c r="Q19" s="2">
        <v>3.5</v>
      </c>
      <c r="R19" s="2">
        <v>3.75</v>
      </c>
      <c r="S19" s="2">
        <v>3.8250000000000002</v>
      </c>
      <c r="T19" s="2">
        <v>4</v>
      </c>
      <c r="U19" s="2">
        <v>4</v>
      </c>
      <c r="V19" s="2">
        <v>4</v>
      </c>
      <c r="W19" s="33">
        <v>3.7</v>
      </c>
      <c r="X19" s="2">
        <v>4</v>
      </c>
      <c r="Y19" s="33">
        <v>3.9</v>
      </c>
      <c r="Z19" s="2">
        <v>3</v>
      </c>
      <c r="AA19" s="33">
        <v>3.7</v>
      </c>
      <c r="AB19" s="2">
        <v>3.5</v>
      </c>
      <c r="AC19" s="33">
        <v>3.8</v>
      </c>
      <c r="AD19" s="2">
        <v>3</v>
      </c>
      <c r="AE19" s="33">
        <v>4</v>
      </c>
      <c r="AF19" s="2">
        <v>4</v>
      </c>
      <c r="AG19" s="33">
        <v>4</v>
      </c>
    </row>
    <row r="20" spans="1:33">
      <c r="A20" s="179"/>
      <c r="B20" s="133"/>
      <c r="C20" s="117"/>
      <c r="D20" s="117"/>
      <c r="E20" s="3" t="s">
        <v>37</v>
      </c>
      <c r="F20" s="135"/>
      <c r="G20" s="135"/>
      <c r="H20" s="41">
        <v>0</v>
      </c>
      <c r="I20" s="2">
        <v>0.217944947</v>
      </c>
      <c r="J20" s="2">
        <v>0</v>
      </c>
      <c r="K20" s="2">
        <v>0</v>
      </c>
      <c r="L20" s="2">
        <v>0</v>
      </c>
      <c r="M20" s="2">
        <v>0.489897949</v>
      </c>
      <c r="N20" s="2">
        <v>0</v>
      </c>
      <c r="O20" s="2">
        <v>0.3</v>
      </c>
      <c r="P20" s="2">
        <v>0</v>
      </c>
      <c r="Q20" s="2">
        <v>25</v>
      </c>
      <c r="R20" s="2">
        <v>0</v>
      </c>
      <c r="S20" s="2">
        <v>0.25124689100000003</v>
      </c>
      <c r="T20" s="2">
        <v>0</v>
      </c>
      <c r="U20" s="2">
        <v>0</v>
      </c>
      <c r="V20" s="2">
        <v>0</v>
      </c>
      <c r="W20" s="33">
        <v>0.45825756899999998</v>
      </c>
      <c r="X20" s="2">
        <v>0</v>
      </c>
      <c r="Y20" s="33">
        <v>0.3</v>
      </c>
      <c r="Z20" s="2">
        <v>0</v>
      </c>
      <c r="AA20" s="33">
        <v>0.45825756899999998</v>
      </c>
      <c r="AB20" s="2">
        <v>0</v>
      </c>
      <c r="AC20" s="33">
        <v>0.24494897400000001</v>
      </c>
      <c r="AD20" s="2">
        <v>0</v>
      </c>
      <c r="AE20" s="33">
        <v>0</v>
      </c>
      <c r="AF20" s="2">
        <v>0</v>
      </c>
      <c r="AG20" s="33">
        <v>0</v>
      </c>
    </row>
    <row r="21" spans="1:33">
      <c r="A21" s="179"/>
      <c r="B21" s="133"/>
      <c r="C21" s="140">
        <v>6</v>
      </c>
      <c r="D21" s="140" t="s">
        <v>40</v>
      </c>
      <c r="E21" s="3" t="s">
        <v>36</v>
      </c>
      <c r="F21" s="135">
        <f>AVERAGE(H21,J21,L21,N21,P21,R21,T21,V21,X21,Z21)</f>
        <v>3.625</v>
      </c>
      <c r="G21" s="135">
        <f>AVERAGE(I21,K21,M21,O21,Q21,S21,U21,W21,Y21,AA21)</f>
        <v>3.7625000000000002</v>
      </c>
      <c r="H21" s="41">
        <v>3.5</v>
      </c>
      <c r="I21" s="2">
        <v>3.7</v>
      </c>
      <c r="J21" s="2">
        <v>4</v>
      </c>
      <c r="K21" s="2">
        <v>4</v>
      </c>
      <c r="L21" s="2">
        <v>3</v>
      </c>
      <c r="M21" s="2">
        <v>3.4</v>
      </c>
      <c r="N21" s="2">
        <v>3</v>
      </c>
      <c r="O21" s="2">
        <v>3.9</v>
      </c>
      <c r="P21" s="2">
        <v>4</v>
      </c>
      <c r="Q21" s="2">
        <v>3.5</v>
      </c>
      <c r="R21" s="2">
        <v>3.75</v>
      </c>
      <c r="S21" s="2">
        <v>3.8250000000000002</v>
      </c>
      <c r="T21" s="2">
        <v>4</v>
      </c>
      <c r="U21" s="2">
        <v>4</v>
      </c>
      <c r="V21" s="2">
        <v>4</v>
      </c>
      <c r="W21" s="33">
        <v>3.7</v>
      </c>
      <c r="X21" s="2">
        <v>4</v>
      </c>
      <c r="Y21" s="33">
        <v>3.9</v>
      </c>
      <c r="Z21" s="2">
        <v>3</v>
      </c>
      <c r="AA21" s="33">
        <v>3.7</v>
      </c>
      <c r="AB21" s="2">
        <v>3.5</v>
      </c>
      <c r="AC21" s="33">
        <v>3.8</v>
      </c>
      <c r="AD21" s="2">
        <v>3</v>
      </c>
      <c r="AE21" s="33">
        <v>4</v>
      </c>
      <c r="AF21" s="2">
        <v>4</v>
      </c>
      <c r="AG21" s="33">
        <v>3.6</v>
      </c>
    </row>
    <row r="22" spans="1:33">
      <c r="A22" s="179"/>
      <c r="B22" s="134"/>
      <c r="C22" s="117"/>
      <c r="D22" s="117"/>
      <c r="E22" s="3" t="s">
        <v>37</v>
      </c>
      <c r="F22" s="135"/>
      <c r="G22" s="135"/>
      <c r="H22" s="41">
        <v>0</v>
      </c>
      <c r="I22" s="2">
        <v>0.217944947</v>
      </c>
      <c r="J22" s="2">
        <v>0</v>
      </c>
      <c r="K22" s="2">
        <v>0</v>
      </c>
      <c r="L22" s="2">
        <v>0</v>
      </c>
      <c r="M22" s="2">
        <v>0.489897949</v>
      </c>
      <c r="N22" s="2">
        <v>0</v>
      </c>
      <c r="O22" s="2">
        <v>0.3</v>
      </c>
      <c r="P22" s="2">
        <v>0</v>
      </c>
      <c r="Q22" s="2">
        <v>25</v>
      </c>
      <c r="R22" s="2">
        <v>0</v>
      </c>
      <c r="S22" s="2">
        <v>0.25124689100000003</v>
      </c>
      <c r="T22" s="2">
        <v>0</v>
      </c>
      <c r="U22" s="2">
        <v>0</v>
      </c>
      <c r="V22" s="2">
        <v>0</v>
      </c>
      <c r="W22" s="33">
        <v>0.45825756899999998</v>
      </c>
      <c r="X22" s="2">
        <v>0</v>
      </c>
      <c r="Y22" s="33">
        <v>0.3</v>
      </c>
      <c r="Z22" s="2">
        <v>0</v>
      </c>
      <c r="AA22" s="33">
        <v>0.45825756899999998</v>
      </c>
      <c r="AB22" s="2">
        <v>0</v>
      </c>
      <c r="AC22" s="33">
        <v>0.24494897400000001</v>
      </c>
      <c r="AD22" s="2">
        <v>0</v>
      </c>
      <c r="AE22" s="33">
        <v>0</v>
      </c>
      <c r="AF22" s="2">
        <v>0</v>
      </c>
      <c r="AG22" s="33">
        <v>0.489897949</v>
      </c>
    </row>
    <row r="23" spans="1:33">
      <c r="A23" s="179"/>
      <c r="B23" s="186" t="s">
        <v>13</v>
      </c>
      <c r="C23" s="136">
        <v>2</v>
      </c>
      <c r="D23" s="136" t="s">
        <v>9</v>
      </c>
      <c r="E23" s="5" t="s">
        <v>36</v>
      </c>
      <c r="F23" s="135">
        <f>AVERAGE(H23,J23,L23,N23,P23,R23,T23,V23,X23,Z23)</f>
        <v>3.9375</v>
      </c>
      <c r="G23" s="135">
        <f>AVERAGE(I23,K23,M23,O23,Q23,S23,U23,W23,Y23,AA23)</f>
        <v>3.7625000000000002</v>
      </c>
      <c r="H23" s="41">
        <v>3.875</v>
      </c>
      <c r="I23" s="2">
        <v>3.7</v>
      </c>
      <c r="J23" s="2">
        <v>4</v>
      </c>
      <c r="K23" s="2">
        <v>4</v>
      </c>
      <c r="L23" s="2">
        <v>3.5</v>
      </c>
      <c r="M23" s="2">
        <v>3.4</v>
      </c>
      <c r="N23" s="2">
        <v>4</v>
      </c>
      <c r="O23" s="2">
        <v>3.9</v>
      </c>
      <c r="P23" s="2">
        <v>4</v>
      </c>
      <c r="Q23" s="2">
        <v>3.5</v>
      </c>
      <c r="R23" s="2">
        <v>4</v>
      </c>
      <c r="S23" s="2">
        <v>3.8250000000000002</v>
      </c>
      <c r="T23" s="2">
        <v>4</v>
      </c>
      <c r="U23" s="2">
        <v>4</v>
      </c>
      <c r="V23" s="2">
        <v>4</v>
      </c>
      <c r="W23" s="33">
        <v>3.7</v>
      </c>
      <c r="X23" s="2">
        <v>4</v>
      </c>
      <c r="Y23" s="33">
        <v>3.9</v>
      </c>
      <c r="Z23" s="2">
        <v>4</v>
      </c>
      <c r="AA23" s="33">
        <v>3.7</v>
      </c>
      <c r="AB23" s="2">
        <v>4</v>
      </c>
      <c r="AC23" s="33">
        <v>3.8</v>
      </c>
      <c r="AD23" s="2">
        <v>4</v>
      </c>
      <c r="AE23" s="33">
        <v>4</v>
      </c>
      <c r="AF23" s="2">
        <v>4</v>
      </c>
      <c r="AG23" s="33">
        <v>3.6</v>
      </c>
    </row>
    <row r="24" spans="1:33">
      <c r="A24" s="179"/>
      <c r="B24" s="187"/>
      <c r="C24" s="137"/>
      <c r="D24" s="137"/>
      <c r="E24" s="5" t="s">
        <v>37</v>
      </c>
      <c r="F24" s="135"/>
      <c r="G24" s="135"/>
      <c r="H24" s="41">
        <v>0.125</v>
      </c>
      <c r="I24" s="2">
        <v>0.217944947</v>
      </c>
      <c r="J24" s="2">
        <v>0</v>
      </c>
      <c r="K24" s="2">
        <v>0</v>
      </c>
      <c r="L24" s="2">
        <v>0.5</v>
      </c>
      <c r="M24" s="2">
        <v>0.489897949</v>
      </c>
      <c r="N24" s="2">
        <v>0</v>
      </c>
      <c r="O24" s="2">
        <v>0.3</v>
      </c>
      <c r="P24" s="2">
        <v>0</v>
      </c>
      <c r="Q24" s="2">
        <v>25</v>
      </c>
      <c r="R24" s="2">
        <v>0</v>
      </c>
      <c r="S24" s="2">
        <v>0.25124689100000003</v>
      </c>
      <c r="T24" s="2">
        <v>0</v>
      </c>
      <c r="U24" s="2">
        <v>0</v>
      </c>
      <c r="V24" s="2">
        <v>0</v>
      </c>
      <c r="W24" s="33">
        <v>0.45825756899999998</v>
      </c>
      <c r="X24" s="2">
        <v>0</v>
      </c>
      <c r="Y24" s="33">
        <v>0.3</v>
      </c>
      <c r="Z24" s="2">
        <v>0</v>
      </c>
      <c r="AA24" s="33">
        <v>0.45825756899999998</v>
      </c>
      <c r="AB24" s="2">
        <v>0</v>
      </c>
      <c r="AC24" s="33">
        <v>0.24494897400000001</v>
      </c>
      <c r="AD24" s="2">
        <v>0</v>
      </c>
      <c r="AE24" s="33">
        <v>0</v>
      </c>
      <c r="AF24" s="2">
        <v>0</v>
      </c>
      <c r="AG24" s="33">
        <v>0.489897949</v>
      </c>
    </row>
    <row r="25" spans="1:33">
      <c r="A25" s="179"/>
      <c r="B25" s="187"/>
      <c r="C25" s="136">
        <v>2</v>
      </c>
      <c r="D25" s="136" t="s">
        <v>40</v>
      </c>
      <c r="E25" s="5" t="s">
        <v>36</v>
      </c>
      <c r="F25" s="135">
        <f>AVERAGE(H25,J25,L25,N25,P25,R25,T25,V25,X25,Z25)</f>
        <v>3.9375</v>
      </c>
      <c r="G25" s="135">
        <f>AVERAGE(I25,K25,M25,O25,Q25,S25,U25,W25,Y25,AA25)</f>
        <v>3.7625000000000002</v>
      </c>
      <c r="H25" s="41">
        <v>3.875</v>
      </c>
      <c r="I25" s="2">
        <v>3.7</v>
      </c>
      <c r="J25" s="2">
        <v>4</v>
      </c>
      <c r="K25" s="2">
        <v>4</v>
      </c>
      <c r="L25" s="2">
        <v>3.5</v>
      </c>
      <c r="M25" s="2">
        <v>3.4</v>
      </c>
      <c r="N25" s="2">
        <v>4</v>
      </c>
      <c r="O25" s="2">
        <v>3.9</v>
      </c>
      <c r="P25" s="2">
        <v>4</v>
      </c>
      <c r="Q25" s="2">
        <v>3.5</v>
      </c>
      <c r="R25" s="2">
        <v>4</v>
      </c>
      <c r="S25" s="2">
        <v>3.8250000000000002</v>
      </c>
      <c r="T25" s="2">
        <v>4</v>
      </c>
      <c r="U25" s="2">
        <v>4</v>
      </c>
      <c r="V25" s="2">
        <v>4</v>
      </c>
      <c r="W25" s="33">
        <v>3.7</v>
      </c>
      <c r="X25" s="2">
        <v>4</v>
      </c>
      <c r="Y25" s="33">
        <v>3.9</v>
      </c>
      <c r="Z25" s="2">
        <v>4</v>
      </c>
      <c r="AA25" s="33">
        <v>3.7</v>
      </c>
      <c r="AB25" s="2">
        <v>4</v>
      </c>
      <c r="AC25" s="33">
        <v>3.8</v>
      </c>
      <c r="AD25" s="2">
        <v>4</v>
      </c>
      <c r="AE25" s="33">
        <v>4</v>
      </c>
      <c r="AF25" s="2">
        <v>4</v>
      </c>
      <c r="AG25" s="33">
        <v>3.6</v>
      </c>
    </row>
    <row r="26" spans="1:33">
      <c r="A26" s="180"/>
      <c r="B26" s="188"/>
      <c r="C26" s="194"/>
      <c r="D26" s="194"/>
      <c r="E26" s="34" t="s">
        <v>37</v>
      </c>
      <c r="F26" s="135"/>
      <c r="G26" s="135"/>
      <c r="H26" s="42">
        <v>0.125</v>
      </c>
      <c r="I26" s="35">
        <v>0.217944947</v>
      </c>
      <c r="J26" s="35">
        <v>0</v>
      </c>
      <c r="K26" s="35">
        <v>0</v>
      </c>
      <c r="L26" s="35">
        <v>0.5</v>
      </c>
      <c r="M26" s="35">
        <v>0.489897949</v>
      </c>
      <c r="N26" s="35">
        <v>0</v>
      </c>
      <c r="O26" s="35">
        <v>0.3</v>
      </c>
      <c r="P26" s="35">
        <v>0</v>
      </c>
      <c r="Q26" s="35">
        <v>25</v>
      </c>
      <c r="R26" s="35">
        <v>0</v>
      </c>
      <c r="S26" s="35">
        <v>0.25124689100000003</v>
      </c>
      <c r="T26" s="35">
        <v>0</v>
      </c>
      <c r="U26" s="35">
        <v>0</v>
      </c>
      <c r="V26" s="35">
        <v>0</v>
      </c>
      <c r="W26" s="36">
        <v>0.45825756899999998</v>
      </c>
      <c r="X26" s="35">
        <v>0</v>
      </c>
      <c r="Y26" s="36">
        <v>0.3</v>
      </c>
      <c r="Z26" s="35">
        <v>0</v>
      </c>
      <c r="AA26" s="36">
        <v>0.45825756899999998</v>
      </c>
      <c r="AB26" s="35">
        <v>0</v>
      </c>
      <c r="AC26" s="36">
        <v>0.24494897400000001</v>
      </c>
      <c r="AD26" s="35">
        <v>0</v>
      </c>
      <c r="AE26" s="36">
        <v>0</v>
      </c>
      <c r="AF26" s="35">
        <v>0</v>
      </c>
      <c r="AG26" s="36">
        <v>0.489897949</v>
      </c>
    </row>
    <row r="28" spans="1:33" ht="180" customHeight="1">
      <c r="A28" s="176" t="s">
        <v>41</v>
      </c>
      <c r="B28" s="31" t="s">
        <v>19</v>
      </c>
      <c r="C28" s="32" t="s">
        <v>20</v>
      </c>
      <c r="D28" s="32" t="s">
        <v>21</v>
      </c>
      <c r="E28" s="32" t="s">
        <v>22</v>
      </c>
      <c r="F28" s="184" t="s">
        <v>23</v>
      </c>
      <c r="G28" s="185"/>
      <c r="H28" s="104" t="s">
        <v>42</v>
      </c>
      <c r="I28" s="104"/>
      <c r="J28" s="104" t="s">
        <v>43</v>
      </c>
      <c r="K28" s="104"/>
      <c r="L28" s="104" t="s">
        <v>44</v>
      </c>
      <c r="M28" s="104"/>
      <c r="N28" s="104" t="s">
        <v>45</v>
      </c>
      <c r="O28" s="104"/>
      <c r="P28" s="104" t="s">
        <v>46</v>
      </c>
      <c r="Q28" s="104"/>
      <c r="R28" s="104" t="s">
        <v>47</v>
      </c>
      <c r="S28" s="196"/>
    </row>
    <row r="29" spans="1:33" ht="23.25" customHeight="1">
      <c r="A29" s="177"/>
      <c r="B29" s="164" t="s">
        <v>48</v>
      </c>
      <c r="C29" s="165"/>
      <c r="D29" s="165"/>
      <c r="E29" s="165"/>
      <c r="F29" s="63" t="s">
        <v>34</v>
      </c>
      <c r="G29" s="59" t="s">
        <v>35</v>
      </c>
      <c r="H29" s="59" t="s">
        <v>34</v>
      </c>
      <c r="I29" s="59" t="s">
        <v>35</v>
      </c>
      <c r="J29" s="59" t="s">
        <v>34</v>
      </c>
      <c r="K29" s="59" t="s">
        <v>35</v>
      </c>
      <c r="L29" s="59" t="s">
        <v>34</v>
      </c>
      <c r="M29" s="59" t="s">
        <v>35</v>
      </c>
      <c r="N29" s="59" t="s">
        <v>34</v>
      </c>
      <c r="O29" s="59" t="s">
        <v>35</v>
      </c>
      <c r="P29" s="59" t="s">
        <v>34</v>
      </c>
      <c r="Q29" s="59" t="s">
        <v>35</v>
      </c>
      <c r="R29" s="59" t="s">
        <v>34</v>
      </c>
      <c r="S29" s="64" t="s">
        <v>35</v>
      </c>
    </row>
    <row r="30" spans="1:33">
      <c r="A30" s="177"/>
      <c r="B30" s="181" t="s">
        <v>9</v>
      </c>
      <c r="C30" s="181">
        <v>14</v>
      </c>
      <c r="D30" s="181" t="s">
        <v>9</v>
      </c>
      <c r="E30" s="27" t="s">
        <v>36</v>
      </c>
      <c r="F30" s="138">
        <v>3.67</v>
      </c>
      <c r="G30" s="139">
        <v>3.78</v>
      </c>
      <c r="H30" s="9">
        <v>3.67</v>
      </c>
      <c r="I30" s="9">
        <v>3.73</v>
      </c>
      <c r="J30" s="9">
        <v>3.6</v>
      </c>
      <c r="K30" s="9">
        <v>3.87</v>
      </c>
      <c r="L30" s="9">
        <v>3.6</v>
      </c>
      <c r="M30" s="9">
        <v>3.84</v>
      </c>
      <c r="N30" s="9">
        <v>3.6</v>
      </c>
      <c r="O30" s="9">
        <v>3.78</v>
      </c>
      <c r="P30" s="9">
        <v>3.56</v>
      </c>
      <c r="Q30" s="9">
        <v>3.62</v>
      </c>
      <c r="R30" s="9">
        <v>4</v>
      </c>
      <c r="S30" s="46">
        <v>3.66</v>
      </c>
    </row>
    <row r="31" spans="1:33">
      <c r="A31" s="177"/>
      <c r="B31" s="171"/>
      <c r="C31" s="171"/>
      <c r="D31" s="171"/>
      <c r="E31" s="28" t="s">
        <v>37</v>
      </c>
      <c r="F31" s="138"/>
      <c r="G31" s="139"/>
      <c r="H31" s="9">
        <v>0.22</v>
      </c>
      <c r="I31" s="9">
        <v>0.43</v>
      </c>
      <c r="J31" s="9">
        <v>0.26</v>
      </c>
      <c r="K31" s="9">
        <v>0.27</v>
      </c>
      <c r="L31" s="9">
        <v>0.28999999999999998</v>
      </c>
      <c r="M31" s="9">
        <v>0.27</v>
      </c>
      <c r="N31" s="9">
        <v>0.19</v>
      </c>
      <c r="O31" s="9">
        <v>0.39</v>
      </c>
      <c r="P31" s="9">
        <v>0.27</v>
      </c>
      <c r="Q31" s="9">
        <v>0.47</v>
      </c>
      <c r="R31" s="9">
        <v>0</v>
      </c>
      <c r="S31" s="46">
        <v>0.46</v>
      </c>
    </row>
    <row r="32" spans="1:33">
      <c r="A32" s="177"/>
      <c r="B32" s="132" t="s">
        <v>11</v>
      </c>
      <c r="C32" s="140">
        <v>11</v>
      </c>
      <c r="D32" s="140" t="s">
        <v>9</v>
      </c>
      <c r="E32" s="29" t="s">
        <v>36</v>
      </c>
      <c r="F32" s="138">
        <v>3.68</v>
      </c>
      <c r="G32" s="139">
        <v>3.75</v>
      </c>
      <c r="H32" s="9">
        <v>3.67</v>
      </c>
      <c r="I32" s="9">
        <v>3.75</v>
      </c>
      <c r="J32" s="9">
        <v>3.61</v>
      </c>
      <c r="K32" s="9">
        <v>3.83</v>
      </c>
      <c r="L32" s="9">
        <v>3.58</v>
      </c>
      <c r="M32" s="9">
        <v>3.8</v>
      </c>
      <c r="N32" s="9">
        <v>3.61</v>
      </c>
      <c r="O32" s="9">
        <v>3.72</v>
      </c>
      <c r="P32" s="9">
        <v>3.63</v>
      </c>
      <c r="Q32" s="9">
        <v>3.61</v>
      </c>
      <c r="R32" s="9">
        <v>4</v>
      </c>
      <c r="S32" s="46">
        <v>3.56</v>
      </c>
    </row>
    <row r="33" spans="1:49">
      <c r="A33" s="177"/>
      <c r="B33" s="133"/>
      <c r="C33" s="117"/>
      <c r="D33" s="117"/>
      <c r="E33" s="29" t="s">
        <v>37</v>
      </c>
      <c r="F33" s="138"/>
      <c r="G33" s="139"/>
      <c r="H33" s="9">
        <v>0.2</v>
      </c>
      <c r="I33" s="9">
        <v>0.41</v>
      </c>
      <c r="J33" s="9">
        <v>0.25</v>
      </c>
      <c r="K33" s="9">
        <v>0.28999999999999998</v>
      </c>
      <c r="L33" s="9">
        <v>0.28999999999999998</v>
      </c>
      <c r="M33" s="9">
        <v>0.3</v>
      </c>
      <c r="N33" s="9">
        <v>0.18</v>
      </c>
      <c r="O33" s="9">
        <v>0.42</v>
      </c>
      <c r="P33" s="9">
        <v>0.25</v>
      </c>
      <c r="Q33" s="9">
        <v>0.47</v>
      </c>
      <c r="R33" s="9">
        <v>0</v>
      </c>
      <c r="S33" s="46">
        <v>0.48</v>
      </c>
    </row>
    <row r="34" spans="1:49">
      <c r="A34" s="177"/>
      <c r="B34" s="133"/>
      <c r="C34" s="140">
        <v>1</v>
      </c>
      <c r="D34" s="140" t="s">
        <v>49</v>
      </c>
      <c r="E34" s="29" t="s">
        <v>36</v>
      </c>
      <c r="F34" s="138">
        <v>3.63</v>
      </c>
      <c r="G34" s="139">
        <v>4</v>
      </c>
      <c r="H34" s="9">
        <v>3.67</v>
      </c>
      <c r="I34" s="9">
        <v>4</v>
      </c>
      <c r="J34" s="9">
        <v>3.29</v>
      </c>
      <c r="K34" s="9">
        <v>4</v>
      </c>
      <c r="L34" s="9">
        <v>4</v>
      </c>
      <c r="M34" s="9">
        <v>4</v>
      </c>
      <c r="N34" s="9">
        <v>3.33</v>
      </c>
      <c r="O34" s="9">
        <v>4</v>
      </c>
      <c r="P34" s="9">
        <v>3.5</v>
      </c>
      <c r="Q34" s="9">
        <v>4</v>
      </c>
      <c r="R34" s="9">
        <v>4</v>
      </c>
      <c r="S34" s="46">
        <v>4</v>
      </c>
    </row>
    <row r="35" spans="1:49">
      <c r="A35" s="177"/>
      <c r="B35" s="133"/>
      <c r="C35" s="117"/>
      <c r="D35" s="117"/>
      <c r="E35" s="29" t="s">
        <v>37</v>
      </c>
      <c r="F35" s="138"/>
      <c r="G35" s="139"/>
      <c r="H35" s="9">
        <v>0</v>
      </c>
      <c r="I35" s="9">
        <v>0</v>
      </c>
      <c r="J35" s="9">
        <v>0</v>
      </c>
      <c r="K35" s="9">
        <v>0</v>
      </c>
      <c r="L35" s="9">
        <v>0</v>
      </c>
      <c r="M35" s="9">
        <v>0</v>
      </c>
      <c r="N35" s="9">
        <v>0</v>
      </c>
      <c r="O35" s="9">
        <v>0</v>
      </c>
      <c r="P35" s="9">
        <v>0</v>
      </c>
      <c r="Q35" s="9">
        <v>0</v>
      </c>
      <c r="R35" s="9">
        <v>0</v>
      </c>
      <c r="S35" s="46">
        <v>0</v>
      </c>
    </row>
    <row r="36" spans="1:49">
      <c r="A36" s="177"/>
      <c r="B36" s="133"/>
      <c r="C36" s="140">
        <v>2</v>
      </c>
      <c r="D36" s="140" t="s">
        <v>38</v>
      </c>
      <c r="E36" s="29" t="s">
        <v>36</v>
      </c>
      <c r="F36" s="138">
        <v>3.75</v>
      </c>
      <c r="G36" s="139">
        <v>3.42</v>
      </c>
      <c r="H36" s="9">
        <v>4</v>
      </c>
      <c r="I36" s="9">
        <v>3.5</v>
      </c>
      <c r="J36" s="9">
        <v>3.69</v>
      </c>
      <c r="K36" s="9">
        <v>3.5</v>
      </c>
      <c r="L36" s="9">
        <v>3.67</v>
      </c>
      <c r="M36" s="9">
        <v>3.5</v>
      </c>
      <c r="N36" s="9">
        <v>3.67</v>
      </c>
      <c r="O36" s="9">
        <v>3.5</v>
      </c>
      <c r="P36" s="9">
        <v>3.5</v>
      </c>
      <c r="Q36" s="9">
        <v>3</v>
      </c>
      <c r="R36" s="9">
        <v>4</v>
      </c>
      <c r="S36" s="46">
        <v>3.5</v>
      </c>
    </row>
    <row r="37" spans="1:49">
      <c r="A37" s="177"/>
      <c r="B37" s="133"/>
      <c r="C37" s="117"/>
      <c r="D37" s="117"/>
      <c r="E37" s="29" t="s">
        <v>37</v>
      </c>
      <c r="F37" s="138"/>
      <c r="G37" s="139"/>
      <c r="H37" s="100">
        <v>0</v>
      </c>
      <c r="I37" s="72">
        <v>0.5</v>
      </c>
      <c r="J37" s="72">
        <v>0.02</v>
      </c>
      <c r="K37" s="72">
        <v>0.5</v>
      </c>
      <c r="L37" s="72">
        <v>0</v>
      </c>
      <c r="M37" s="72">
        <v>0.5</v>
      </c>
      <c r="N37" s="72">
        <v>0</v>
      </c>
      <c r="O37" s="72">
        <v>0.5</v>
      </c>
      <c r="P37" s="72">
        <v>0</v>
      </c>
      <c r="Q37" s="72">
        <v>0</v>
      </c>
      <c r="R37" s="72">
        <v>0</v>
      </c>
      <c r="S37" s="101">
        <v>0.5</v>
      </c>
    </row>
    <row r="38" spans="1:49">
      <c r="A38" s="177"/>
      <c r="B38" s="133"/>
      <c r="C38" s="140">
        <v>8</v>
      </c>
      <c r="D38" s="140" t="s">
        <v>40</v>
      </c>
      <c r="E38" s="29" t="s">
        <v>36</v>
      </c>
      <c r="F38" s="138">
        <v>3.67</v>
      </c>
      <c r="G38" s="139">
        <v>3.75</v>
      </c>
      <c r="H38" s="72">
        <v>3.58</v>
      </c>
      <c r="I38" s="72">
        <v>3.78</v>
      </c>
      <c r="J38" s="72">
        <v>3.63</v>
      </c>
      <c r="K38" s="72">
        <v>3.89</v>
      </c>
      <c r="L38" s="72">
        <v>3.5</v>
      </c>
      <c r="M38" s="72">
        <v>3.85</v>
      </c>
      <c r="N38" s="72">
        <v>3.63</v>
      </c>
      <c r="O38" s="72">
        <v>3.74</v>
      </c>
      <c r="P38" s="72">
        <v>3.67</v>
      </c>
      <c r="Q38" s="72">
        <v>3.71</v>
      </c>
      <c r="R38" s="72">
        <v>4</v>
      </c>
      <c r="S38" s="101">
        <v>3.53</v>
      </c>
    </row>
    <row r="39" spans="1:49">
      <c r="A39" s="177"/>
      <c r="B39" s="134"/>
      <c r="C39" s="117"/>
      <c r="D39" s="117"/>
      <c r="E39" s="29" t="s">
        <v>37</v>
      </c>
      <c r="F39" s="138"/>
      <c r="G39" s="139"/>
      <c r="H39" s="9">
        <v>0.14000000000000001</v>
      </c>
      <c r="I39" s="9">
        <v>0.38</v>
      </c>
      <c r="J39" s="9">
        <v>0.26</v>
      </c>
      <c r="K39" s="9">
        <v>0.14000000000000001</v>
      </c>
      <c r="L39" s="9">
        <v>0.28999999999999998</v>
      </c>
      <c r="M39" s="9">
        <v>0.17</v>
      </c>
      <c r="N39" s="9">
        <v>0.18</v>
      </c>
      <c r="O39" s="9">
        <v>0.4</v>
      </c>
      <c r="P39" s="9">
        <v>0.28000000000000003</v>
      </c>
      <c r="Q39" s="9">
        <v>0.42</v>
      </c>
      <c r="R39" s="9">
        <v>0</v>
      </c>
      <c r="S39" s="46">
        <v>0.48</v>
      </c>
    </row>
    <row r="40" spans="1:49">
      <c r="A40" s="177"/>
      <c r="B40" s="186" t="s">
        <v>13</v>
      </c>
      <c r="C40" s="136">
        <v>3</v>
      </c>
      <c r="D40" s="136" t="s">
        <v>9</v>
      </c>
      <c r="E40" s="98" t="s">
        <v>36</v>
      </c>
      <c r="F40" s="138">
        <v>3.63</v>
      </c>
      <c r="G40" s="139">
        <v>3.89</v>
      </c>
      <c r="H40" s="9">
        <v>3.67</v>
      </c>
      <c r="I40" s="9">
        <v>3.67</v>
      </c>
      <c r="J40" s="9">
        <v>3.56</v>
      </c>
      <c r="K40" s="9">
        <v>4</v>
      </c>
      <c r="L40" s="9">
        <v>3.67</v>
      </c>
      <c r="M40" s="9">
        <v>4</v>
      </c>
      <c r="N40" s="9">
        <v>3.58</v>
      </c>
      <c r="O40" s="9">
        <v>4</v>
      </c>
      <c r="P40" s="9">
        <v>3.32</v>
      </c>
      <c r="Q40" s="9">
        <v>3.67</v>
      </c>
      <c r="R40" s="9">
        <v>4</v>
      </c>
      <c r="S40" s="46">
        <v>4</v>
      </c>
    </row>
    <row r="41" spans="1:49">
      <c r="A41" s="177"/>
      <c r="B41" s="187"/>
      <c r="C41" s="137"/>
      <c r="D41" s="137"/>
      <c r="E41" s="98" t="s">
        <v>37</v>
      </c>
      <c r="F41" s="138"/>
      <c r="G41" s="139"/>
      <c r="H41" s="9">
        <v>0.27</v>
      </c>
      <c r="I41" s="9">
        <v>0.47</v>
      </c>
      <c r="J41" s="9">
        <v>0.3</v>
      </c>
      <c r="K41" s="9">
        <v>0</v>
      </c>
      <c r="L41" s="9">
        <v>0.27</v>
      </c>
      <c r="M41" s="9">
        <v>0</v>
      </c>
      <c r="N41" s="9">
        <v>0.24</v>
      </c>
      <c r="O41" s="9">
        <v>0</v>
      </c>
      <c r="P41" s="9">
        <v>0.2</v>
      </c>
      <c r="Q41" s="9">
        <v>0.47</v>
      </c>
      <c r="R41" s="9">
        <v>0</v>
      </c>
      <c r="S41" s="46">
        <v>0</v>
      </c>
    </row>
    <row r="42" spans="1:49">
      <c r="A42" s="177"/>
      <c r="B42" s="187"/>
      <c r="C42" s="136">
        <v>1</v>
      </c>
      <c r="D42" s="136" t="s">
        <v>49</v>
      </c>
      <c r="E42" s="98" t="s">
        <v>36</v>
      </c>
      <c r="F42" s="138">
        <v>3.63</v>
      </c>
      <c r="G42" s="139">
        <v>3.67</v>
      </c>
      <c r="H42" s="9">
        <v>3.33</v>
      </c>
      <c r="I42" s="9">
        <v>3</v>
      </c>
      <c r="J42" s="9">
        <v>3.71</v>
      </c>
      <c r="K42" s="9">
        <v>4</v>
      </c>
      <c r="L42" s="9">
        <v>4</v>
      </c>
      <c r="M42" s="9">
        <v>4</v>
      </c>
      <c r="N42" s="9">
        <v>3.56</v>
      </c>
      <c r="O42" s="9">
        <v>4</v>
      </c>
      <c r="P42" s="9">
        <v>3.2</v>
      </c>
      <c r="Q42" s="9">
        <v>3</v>
      </c>
      <c r="R42" s="9">
        <v>4</v>
      </c>
      <c r="S42" s="46">
        <v>4</v>
      </c>
    </row>
    <row r="43" spans="1:49">
      <c r="A43" s="177"/>
      <c r="B43" s="187"/>
      <c r="C43" s="137"/>
      <c r="D43" s="137"/>
      <c r="E43" s="98" t="s">
        <v>37</v>
      </c>
      <c r="F43" s="138"/>
      <c r="G43" s="139"/>
      <c r="H43" s="9">
        <v>0</v>
      </c>
      <c r="I43" s="9">
        <v>0</v>
      </c>
      <c r="J43" s="9">
        <v>0</v>
      </c>
      <c r="K43" s="9">
        <v>0</v>
      </c>
      <c r="L43" s="9">
        <v>0</v>
      </c>
      <c r="M43" s="9">
        <v>0</v>
      </c>
      <c r="N43" s="9">
        <v>0</v>
      </c>
      <c r="O43" s="9">
        <v>0</v>
      </c>
      <c r="P43" s="9">
        <v>0</v>
      </c>
      <c r="Q43" s="9">
        <v>0</v>
      </c>
      <c r="R43" s="9">
        <v>0</v>
      </c>
      <c r="S43" s="46">
        <v>0</v>
      </c>
    </row>
    <row r="44" spans="1:49">
      <c r="A44" s="177"/>
      <c r="B44" s="187"/>
      <c r="C44" s="136">
        <v>2</v>
      </c>
      <c r="D44" s="136" t="s">
        <v>40</v>
      </c>
      <c r="E44" s="98" t="s">
        <v>36</v>
      </c>
      <c r="F44" s="138">
        <v>3.63</v>
      </c>
      <c r="G44" s="139">
        <v>4</v>
      </c>
      <c r="H44" s="9">
        <v>3.83</v>
      </c>
      <c r="I44" s="9">
        <v>4</v>
      </c>
      <c r="J44" s="9">
        <v>3.49</v>
      </c>
      <c r="K44" s="9">
        <v>4</v>
      </c>
      <c r="L44" s="9">
        <v>3.5</v>
      </c>
      <c r="M44" s="9">
        <v>4</v>
      </c>
      <c r="N44" s="9">
        <v>3.59</v>
      </c>
      <c r="O44" s="9">
        <v>4</v>
      </c>
      <c r="P44" s="9">
        <v>3.38</v>
      </c>
      <c r="Q44" s="9">
        <v>4</v>
      </c>
      <c r="R44" s="9">
        <v>4</v>
      </c>
      <c r="S44" s="46">
        <v>4</v>
      </c>
    </row>
    <row r="45" spans="1:49">
      <c r="A45" s="178"/>
      <c r="B45" s="188"/>
      <c r="C45" s="194"/>
      <c r="D45" s="194"/>
      <c r="E45" s="99" t="s">
        <v>37</v>
      </c>
      <c r="F45" s="200"/>
      <c r="G45" s="197"/>
      <c r="H45" s="11">
        <v>0.17</v>
      </c>
      <c r="I45" s="11">
        <v>0</v>
      </c>
      <c r="J45" s="11">
        <v>0.35</v>
      </c>
      <c r="K45" s="11">
        <v>0</v>
      </c>
      <c r="L45" s="11">
        <v>0.17</v>
      </c>
      <c r="M45" s="11">
        <v>0</v>
      </c>
      <c r="N45" s="11">
        <v>0.28999999999999998</v>
      </c>
      <c r="O45" s="11">
        <v>0</v>
      </c>
      <c r="P45" s="11">
        <v>0.22</v>
      </c>
      <c r="Q45" s="11">
        <v>0</v>
      </c>
      <c r="R45" s="11">
        <v>0</v>
      </c>
      <c r="S45" s="48">
        <v>0</v>
      </c>
    </row>
    <row r="47" spans="1:49" ht="96" customHeight="1">
      <c r="A47" s="109" t="s">
        <v>50</v>
      </c>
      <c r="B47" s="49" t="s">
        <v>19</v>
      </c>
      <c r="C47" s="49" t="s">
        <v>20</v>
      </c>
      <c r="D47" s="49" t="s">
        <v>21</v>
      </c>
      <c r="E47" s="56" t="s">
        <v>22</v>
      </c>
      <c r="F47" s="129" t="s">
        <v>23</v>
      </c>
      <c r="G47" s="130"/>
      <c r="H47" s="131" t="s">
        <v>51</v>
      </c>
      <c r="I47" s="104"/>
      <c r="J47" s="104" t="s">
        <v>52</v>
      </c>
      <c r="K47" s="104"/>
      <c r="L47" s="104" t="s">
        <v>53</v>
      </c>
      <c r="M47" s="104"/>
      <c r="N47" s="104" t="s">
        <v>54</v>
      </c>
      <c r="O47" s="104"/>
      <c r="P47" s="104" t="s">
        <v>55</v>
      </c>
      <c r="Q47" s="104"/>
      <c r="R47" s="104" t="s">
        <v>56</v>
      </c>
      <c r="S47" s="104"/>
      <c r="T47" s="104" t="s">
        <v>57</v>
      </c>
      <c r="U47" s="104"/>
      <c r="V47" s="104" t="s">
        <v>58</v>
      </c>
      <c r="W47" s="104"/>
      <c r="X47" s="104" t="s">
        <v>59</v>
      </c>
      <c r="Y47" s="104"/>
      <c r="Z47" s="104" t="s">
        <v>60</v>
      </c>
      <c r="AA47" s="104"/>
      <c r="AB47" s="104" t="s">
        <v>61</v>
      </c>
      <c r="AC47" s="104"/>
      <c r="AD47" s="103" t="s">
        <v>62</v>
      </c>
      <c r="AE47" s="104"/>
      <c r="AF47" s="103" t="s">
        <v>63</v>
      </c>
      <c r="AG47" s="104"/>
      <c r="AH47" s="103" t="s">
        <v>64</v>
      </c>
      <c r="AI47" s="104"/>
      <c r="AJ47" s="103" t="s">
        <v>65</v>
      </c>
      <c r="AK47" s="104"/>
      <c r="AL47" s="103" t="s">
        <v>66</v>
      </c>
      <c r="AM47" s="104"/>
      <c r="AN47" s="103" t="s">
        <v>67</v>
      </c>
      <c r="AO47" s="104"/>
      <c r="AP47" s="103" t="s">
        <v>68</v>
      </c>
      <c r="AQ47" s="104"/>
      <c r="AR47" s="103" t="s">
        <v>69</v>
      </c>
      <c r="AS47" s="104"/>
      <c r="AT47" s="103" t="s">
        <v>70</v>
      </c>
      <c r="AU47" s="104"/>
      <c r="AV47" s="103" t="s">
        <v>71</v>
      </c>
      <c r="AW47" s="196"/>
    </row>
    <row r="48" spans="1:49" ht="18.95">
      <c r="A48" s="110"/>
      <c r="B48" s="166" t="s">
        <v>72</v>
      </c>
      <c r="C48" s="166"/>
      <c r="D48" s="166"/>
      <c r="E48" s="166"/>
      <c r="F48" s="57" t="s">
        <v>34</v>
      </c>
      <c r="G48" s="58" t="s">
        <v>35</v>
      </c>
      <c r="H48" s="63" t="s">
        <v>34</v>
      </c>
      <c r="I48" s="59" t="s">
        <v>35</v>
      </c>
      <c r="J48" s="59" t="s">
        <v>34</v>
      </c>
      <c r="K48" s="59" t="s">
        <v>35</v>
      </c>
      <c r="L48" s="59" t="s">
        <v>34</v>
      </c>
      <c r="M48" s="59" t="s">
        <v>35</v>
      </c>
      <c r="N48" s="59" t="s">
        <v>34</v>
      </c>
      <c r="O48" s="59" t="s">
        <v>35</v>
      </c>
      <c r="P48" s="59" t="s">
        <v>34</v>
      </c>
      <c r="Q48" s="59" t="s">
        <v>35</v>
      </c>
      <c r="R48" s="59" t="s">
        <v>34</v>
      </c>
      <c r="S48" s="59" t="s">
        <v>35</v>
      </c>
      <c r="T48" s="59" t="s">
        <v>34</v>
      </c>
      <c r="U48" s="59" t="s">
        <v>35</v>
      </c>
      <c r="V48" s="59" t="s">
        <v>34</v>
      </c>
      <c r="W48" s="59" t="s">
        <v>35</v>
      </c>
      <c r="X48" s="59" t="s">
        <v>34</v>
      </c>
      <c r="Y48" s="59" t="s">
        <v>35</v>
      </c>
      <c r="Z48" s="59" t="s">
        <v>34</v>
      </c>
      <c r="AA48" s="59" t="s">
        <v>35</v>
      </c>
      <c r="AB48" s="59" t="s">
        <v>34</v>
      </c>
      <c r="AC48" s="59" t="s">
        <v>35</v>
      </c>
      <c r="AD48" s="59" t="s">
        <v>34</v>
      </c>
      <c r="AE48" s="59" t="s">
        <v>35</v>
      </c>
      <c r="AF48" s="59" t="s">
        <v>34</v>
      </c>
      <c r="AG48" s="59" t="s">
        <v>35</v>
      </c>
      <c r="AH48" s="59" t="s">
        <v>34</v>
      </c>
      <c r="AI48" s="59" t="s">
        <v>35</v>
      </c>
      <c r="AJ48" s="59" t="s">
        <v>34</v>
      </c>
      <c r="AK48" s="59" t="s">
        <v>35</v>
      </c>
      <c r="AL48" s="59" t="s">
        <v>34</v>
      </c>
      <c r="AM48" s="59" t="s">
        <v>35</v>
      </c>
      <c r="AN48" s="59" t="s">
        <v>34</v>
      </c>
      <c r="AO48" s="59" t="s">
        <v>35</v>
      </c>
      <c r="AP48" s="59" t="s">
        <v>34</v>
      </c>
      <c r="AQ48" s="59" t="s">
        <v>35</v>
      </c>
      <c r="AR48" s="59" t="s">
        <v>34</v>
      </c>
      <c r="AS48" s="59" t="s">
        <v>35</v>
      </c>
      <c r="AT48" s="59" t="s">
        <v>34</v>
      </c>
      <c r="AU48" s="59" t="s">
        <v>35</v>
      </c>
      <c r="AV48" s="59" t="s">
        <v>34</v>
      </c>
      <c r="AW48" s="64" t="s">
        <v>35</v>
      </c>
    </row>
    <row r="49" spans="1:49">
      <c r="A49" s="110"/>
      <c r="B49" s="168" t="s">
        <v>9</v>
      </c>
      <c r="C49" s="168">
        <v>16</v>
      </c>
      <c r="D49" s="168" t="s">
        <v>9</v>
      </c>
      <c r="E49" s="43" t="s">
        <v>36</v>
      </c>
      <c r="F49" s="169">
        <f>AVERAGE(H49,J49,L49,N49,P49,R49,T49,V49,X49,Z49,AB49,AD49,AF49,AH49,AJ49,AL49,AN49,AP49,AR49,AT49,AV49)</f>
        <v>3.9384999999999999</v>
      </c>
      <c r="G49" s="107">
        <f>AVERAGE(I49,K49,M49,O49,Q49,S49,U49,W49,Y49,AA49,AC49,AE49,AG49,AI49,AK49,AM49,AO49,AQ49,AS49,AU49,AW49)</f>
        <v>3.8714285714285714</v>
      </c>
      <c r="H49" s="51">
        <v>4</v>
      </c>
      <c r="I49" s="52">
        <v>4</v>
      </c>
      <c r="J49" s="52">
        <v>4</v>
      </c>
      <c r="K49" s="52">
        <v>3.93</v>
      </c>
      <c r="L49" s="52">
        <v>4</v>
      </c>
      <c r="M49" s="52">
        <v>3.93</v>
      </c>
      <c r="N49" s="52">
        <v>3.96</v>
      </c>
      <c r="O49" s="52">
        <v>3.93</v>
      </c>
      <c r="P49" s="52">
        <v>4</v>
      </c>
      <c r="Q49" s="52">
        <v>4</v>
      </c>
      <c r="R49" s="52">
        <v>4</v>
      </c>
      <c r="S49" s="52">
        <v>4</v>
      </c>
      <c r="T49" s="52">
        <v>4</v>
      </c>
      <c r="U49" s="52">
        <v>3.97</v>
      </c>
      <c r="V49" s="9" t="s">
        <v>73</v>
      </c>
      <c r="W49" s="52">
        <v>4</v>
      </c>
      <c r="X49" s="52">
        <v>3.92</v>
      </c>
      <c r="Y49" s="52">
        <v>3.95</v>
      </c>
      <c r="Z49" s="52">
        <v>4</v>
      </c>
      <c r="AA49" s="52">
        <v>4</v>
      </c>
      <c r="AB49" s="52">
        <v>4</v>
      </c>
      <c r="AC49" s="52">
        <v>4</v>
      </c>
      <c r="AD49" s="52">
        <v>4</v>
      </c>
      <c r="AE49" s="52">
        <v>3.98</v>
      </c>
      <c r="AF49" s="52">
        <v>3.94</v>
      </c>
      <c r="AG49" s="52">
        <v>3</v>
      </c>
      <c r="AH49" s="52">
        <v>3.91</v>
      </c>
      <c r="AI49" s="52">
        <v>3.85</v>
      </c>
      <c r="AJ49" s="52">
        <v>3.9</v>
      </c>
      <c r="AK49" s="52">
        <v>3.93</v>
      </c>
      <c r="AL49" s="52">
        <v>3.94</v>
      </c>
      <c r="AM49" s="52">
        <v>4</v>
      </c>
      <c r="AN49" s="52">
        <v>4</v>
      </c>
      <c r="AO49" s="52">
        <v>4</v>
      </c>
      <c r="AP49" s="52">
        <v>3.92</v>
      </c>
      <c r="AQ49" s="52">
        <v>3.33</v>
      </c>
      <c r="AR49" s="52">
        <v>3.5</v>
      </c>
      <c r="AS49" s="52">
        <v>4</v>
      </c>
      <c r="AT49" s="52">
        <v>4</v>
      </c>
      <c r="AU49" s="52">
        <v>3.5</v>
      </c>
      <c r="AV49" s="52">
        <v>3.78</v>
      </c>
      <c r="AW49" s="53">
        <v>4</v>
      </c>
    </row>
    <row r="50" spans="1:49">
      <c r="A50" s="110"/>
      <c r="B50" s="123"/>
      <c r="C50" s="123"/>
      <c r="D50" s="123"/>
      <c r="E50" s="43" t="s">
        <v>37</v>
      </c>
      <c r="F50" s="169"/>
      <c r="G50" s="107"/>
      <c r="H50" s="45">
        <v>0</v>
      </c>
      <c r="I50" s="9">
        <v>4</v>
      </c>
      <c r="J50" s="9">
        <v>0</v>
      </c>
      <c r="K50" s="9">
        <v>0.26</v>
      </c>
      <c r="L50" s="9">
        <v>0</v>
      </c>
      <c r="M50" s="9">
        <v>0.26</v>
      </c>
      <c r="N50" s="9">
        <v>0.09</v>
      </c>
      <c r="O50" s="9">
        <v>0.26</v>
      </c>
      <c r="P50" s="9">
        <v>0</v>
      </c>
      <c r="Q50" s="9">
        <v>0</v>
      </c>
      <c r="R50" s="9">
        <v>0</v>
      </c>
      <c r="S50" s="9">
        <v>0</v>
      </c>
      <c r="T50" s="9">
        <v>0</v>
      </c>
      <c r="U50" s="9">
        <v>0.11</v>
      </c>
      <c r="V50" s="9" t="s">
        <v>73</v>
      </c>
      <c r="W50" s="9">
        <v>0</v>
      </c>
      <c r="X50" s="9">
        <v>0.19</v>
      </c>
      <c r="Y50" s="9">
        <v>0.14000000000000001</v>
      </c>
      <c r="Z50" s="9">
        <v>0</v>
      </c>
      <c r="AA50" s="9">
        <v>0</v>
      </c>
      <c r="AB50" s="9">
        <v>0</v>
      </c>
      <c r="AC50" s="9">
        <v>0</v>
      </c>
      <c r="AD50" s="9">
        <v>0</v>
      </c>
      <c r="AE50" s="9">
        <v>7.0000000000000007E-2</v>
      </c>
      <c r="AF50" s="9">
        <v>0.24</v>
      </c>
      <c r="AG50" s="9">
        <v>0.19</v>
      </c>
      <c r="AH50" s="9">
        <v>0.2</v>
      </c>
      <c r="AI50" s="9">
        <v>0.28000000000000003</v>
      </c>
      <c r="AJ50" s="9">
        <v>0.17</v>
      </c>
      <c r="AK50" s="9">
        <v>0.26</v>
      </c>
      <c r="AL50" s="9">
        <v>0.24</v>
      </c>
      <c r="AM50" s="9">
        <v>0</v>
      </c>
      <c r="AN50" s="9">
        <v>0</v>
      </c>
      <c r="AO50" s="9">
        <v>0</v>
      </c>
      <c r="AP50" s="9">
        <v>0.26</v>
      </c>
      <c r="AQ50" s="9">
        <v>0.47</v>
      </c>
      <c r="AR50" s="9">
        <v>0.5</v>
      </c>
      <c r="AS50" s="9">
        <v>0</v>
      </c>
      <c r="AT50" s="9">
        <v>0</v>
      </c>
      <c r="AU50" s="9">
        <v>0.5</v>
      </c>
      <c r="AV50" s="9">
        <v>0.31</v>
      </c>
      <c r="AW50" s="46">
        <v>0.5</v>
      </c>
    </row>
    <row r="51" spans="1:49">
      <c r="A51" s="110"/>
      <c r="B51" s="128" t="s">
        <v>11</v>
      </c>
      <c r="C51" s="105">
        <v>16</v>
      </c>
      <c r="D51" s="105" t="s">
        <v>9</v>
      </c>
      <c r="E51" s="44" t="s">
        <v>36</v>
      </c>
      <c r="F51" s="169">
        <f>AVERAGE(H51,J51,L51,N51,P51,R51,T51,V51,X51,Z51,AB51,AD51,AF51,AH51,AJ51,AL51,AN51,AP51,AR51,AT51,AV51)</f>
        <v>3.9424999999999999</v>
      </c>
      <c r="G51" s="107">
        <f>AVERAGE(I51,K51,M51,O51,Q51,S51,U51,W51,Y51,AA51,AC51,AE51,AG51,AI51,AK51,AM51,AO51,AQ51,AS51,AU51,AW51)</f>
        <v>3.8714285714285714</v>
      </c>
      <c r="H51" s="51">
        <v>4</v>
      </c>
      <c r="I51" s="9">
        <v>4</v>
      </c>
      <c r="J51" s="9">
        <v>4</v>
      </c>
      <c r="K51" s="9">
        <v>3.93</v>
      </c>
      <c r="L51" s="9">
        <v>4</v>
      </c>
      <c r="M51" s="9">
        <v>3.93</v>
      </c>
      <c r="N51" s="9">
        <v>3.96</v>
      </c>
      <c r="O51" s="9">
        <v>3.93</v>
      </c>
      <c r="P51" s="9">
        <v>4</v>
      </c>
      <c r="Q51" s="9">
        <v>4</v>
      </c>
      <c r="R51" s="9">
        <v>4</v>
      </c>
      <c r="S51" s="9">
        <v>4</v>
      </c>
      <c r="T51" s="9">
        <v>4</v>
      </c>
      <c r="U51" s="9">
        <v>3.97</v>
      </c>
      <c r="V51" s="9" t="s">
        <v>73</v>
      </c>
      <c r="W51" s="9">
        <v>4</v>
      </c>
      <c r="X51" s="9">
        <v>4</v>
      </c>
      <c r="Y51" s="9">
        <v>3.95</v>
      </c>
      <c r="Z51" s="9">
        <v>4</v>
      </c>
      <c r="AA51" s="9">
        <v>4</v>
      </c>
      <c r="AB51" s="9">
        <v>4</v>
      </c>
      <c r="AC51" s="9">
        <v>4</v>
      </c>
      <c r="AD51" s="9">
        <v>4</v>
      </c>
      <c r="AE51" s="9">
        <v>3.98</v>
      </c>
      <c r="AF51" s="9">
        <v>3.94</v>
      </c>
      <c r="AG51" s="9">
        <v>3</v>
      </c>
      <c r="AH51" s="9">
        <v>3.91</v>
      </c>
      <c r="AI51" s="9">
        <v>3.85</v>
      </c>
      <c r="AJ51" s="9">
        <v>3.9</v>
      </c>
      <c r="AK51" s="9">
        <v>3.93</v>
      </c>
      <c r="AL51" s="9">
        <v>3.94</v>
      </c>
      <c r="AM51" s="9">
        <v>4</v>
      </c>
      <c r="AN51" s="9">
        <v>4</v>
      </c>
      <c r="AO51" s="9">
        <v>4</v>
      </c>
      <c r="AP51" s="9">
        <v>3.92</v>
      </c>
      <c r="AQ51" s="9">
        <v>3.33</v>
      </c>
      <c r="AR51" s="9">
        <v>3.5</v>
      </c>
      <c r="AS51" s="9">
        <v>4</v>
      </c>
      <c r="AT51" s="9">
        <v>4</v>
      </c>
      <c r="AU51" s="9">
        <v>3.5</v>
      </c>
      <c r="AV51" s="9">
        <v>3.78</v>
      </c>
      <c r="AW51" s="46">
        <v>4</v>
      </c>
    </row>
    <row r="52" spans="1:49">
      <c r="A52" s="110"/>
      <c r="B52" s="128"/>
      <c r="C52" s="105"/>
      <c r="D52" s="105"/>
      <c r="E52" s="44" t="s">
        <v>37</v>
      </c>
      <c r="F52" s="169"/>
      <c r="G52" s="107"/>
      <c r="H52" s="45">
        <v>0</v>
      </c>
      <c r="I52" s="9">
        <v>4</v>
      </c>
      <c r="J52" s="9">
        <v>0</v>
      </c>
      <c r="K52" s="9">
        <v>0.26</v>
      </c>
      <c r="L52" s="9">
        <v>0</v>
      </c>
      <c r="M52" s="9">
        <v>0.26</v>
      </c>
      <c r="N52" s="9">
        <v>0.09</v>
      </c>
      <c r="O52" s="9">
        <v>0.26</v>
      </c>
      <c r="P52" s="9">
        <v>0</v>
      </c>
      <c r="Q52" s="9">
        <v>0</v>
      </c>
      <c r="R52" s="9">
        <v>0</v>
      </c>
      <c r="S52" s="9">
        <v>0</v>
      </c>
      <c r="T52" s="9">
        <v>0</v>
      </c>
      <c r="U52" s="9">
        <v>0.11</v>
      </c>
      <c r="V52" s="9" t="s">
        <v>73</v>
      </c>
      <c r="W52" s="9">
        <v>0</v>
      </c>
      <c r="X52" s="9">
        <v>0</v>
      </c>
      <c r="Y52" s="9">
        <v>0.14000000000000001</v>
      </c>
      <c r="Z52" s="9">
        <v>0</v>
      </c>
      <c r="AA52" s="9">
        <v>0</v>
      </c>
      <c r="AB52" s="9">
        <v>0</v>
      </c>
      <c r="AC52" s="9">
        <v>0</v>
      </c>
      <c r="AD52" s="9">
        <v>0</v>
      </c>
      <c r="AE52" s="9">
        <v>7.0000000000000007E-2</v>
      </c>
      <c r="AF52" s="9">
        <v>0.24</v>
      </c>
      <c r="AG52" s="9">
        <v>0.19</v>
      </c>
      <c r="AH52" s="9">
        <v>0.2</v>
      </c>
      <c r="AI52" s="9">
        <v>0.28000000000000003</v>
      </c>
      <c r="AJ52" s="9">
        <v>0.17</v>
      </c>
      <c r="AK52" s="9">
        <v>0.26</v>
      </c>
      <c r="AL52" s="9">
        <v>0.24</v>
      </c>
      <c r="AM52" s="9">
        <v>0</v>
      </c>
      <c r="AN52" s="9">
        <v>0</v>
      </c>
      <c r="AO52" s="9">
        <v>0</v>
      </c>
      <c r="AP52" s="9">
        <v>0.26</v>
      </c>
      <c r="AQ52" s="9">
        <v>0.47</v>
      </c>
      <c r="AR52" s="9">
        <v>0.5</v>
      </c>
      <c r="AS52" s="9">
        <v>0</v>
      </c>
      <c r="AT52" s="9">
        <v>0</v>
      </c>
      <c r="AU52" s="9">
        <v>0.5</v>
      </c>
      <c r="AV52" s="9">
        <v>0.31</v>
      </c>
      <c r="AW52" s="46">
        <v>0.5</v>
      </c>
    </row>
    <row r="53" spans="1:49">
      <c r="A53" s="110"/>
      <c r="B53" s="128"/>
      <c r="C53" s="128">
        <v>2</v>
      </c>
      <c r="D53" s="128" t="s">
        <v>49</v>
      </c>
      <c r="E53" s="44" t="s">
        <v>36</v>
      </c>
      <c r="F53" s="169">
        <f>AVERAGE(H53,J53,L53,N53,P53,R53,T53,V53,X53,Z53,AB53,AD53,AF53,AH53,AJ53,AL53,AN53,AP53,AR53,AT53,AV53)</f>
        <v>4</v>
      </c>
      <c r="G53" s="107">
        <f>AVERAGE(I53,K53,M53,O53,Q53,S53,U53,W53,Y53,AA53,AC53,AE53,AG53,AI53,AK53,AM53,AO53,AQ53,AS53,AU53,AW53)</f>
        <v>4</v>
      </c>
      <c r="H53" s="51" t="s">
        <v>73</v>
      </c>
      <c r="I53" s="52" t="s">
        <v>73</v>
      </c>
      <c r="J53" s="52" t="s">
        <v>73</v>
      </c>
      <c r="K53" s="52">
        <v>4</v>
      </c>
      <c r="L53" s="52" t="s">
        <v>73</v>
      </c>
      <c r="M53" s="52" t="s">
        <v>73</v>
      </c>
      <c r="N53" s="52" t="s">
        <v>73</v>
      </c>
      <c r="O53" s="52">
        <v>4</v>
      </c>
      <c r="P53" s="52" t="s">
        <v>73</v>
      </c>
      <c r="Q53" s="52">
        <v>4</v>
      </c>
      <c r="R53" s="52" t="s">
        <v>73</v>
      </c>
      <c r="S53" s="52" t="s">
        <v>73</v>
      </c>
      <c r="T53" s="52" t="s">
        <v>73</v>
      </c>
      <c r="U53" s="52">
        <v>4</v>
      </c>
      <c r="V53" s="52" t="s">
        <v>73</v>
      </c>
      <c r="W53" s="52" t="s">
        <v>73</v>
      </c>
      <c r="X53" s="52" t="s">
        <v>73</v>
      </c>
      <c r="Y53" s="52" t="s">
        <v>73</v>
      </c>
      <c r="Z53" s="52" t="s">
        <v>73</v>
      </c>
      <c r="AA53" s="52">
        <v>4</v>
      </c>
      <c r="AB53" s="52" t="s">
        <v>73</v>
      </c>
      <c r="AC53" s="52" t="s">
        <v>73</v>
      </c>
      <c r="AD53" s="52">
        <v>4</v>
      </c>
      <c r="AE53" s="52" t="s">
        <v>73</v>
      </c>
      <c r="AF53" s="52">
        <v>4</v>
      </c>
      <c r="AG53" s="52" t="s">
        <v>73</v>
      </c>
      <c r="AH53" s="52">
        <v>4</v>
      </c>
      <c r="AI53" s="52">
        <v>4</v>
      </c>
      <c r="AJ53" s="52">
        <v>4</v>
      </c>
      <c r="AK53" s="52">
        <v>4</v>
      </c>
      <c r="AL53" s="52">
        <v>4</v>
      </c>
      <c r="AM53" s="52" t="s">
        <v>73</v>
      </c>
      <c r="AN53" s="52">
        <v>4</v>
      </c>
      <c r="AO53" s="52" t="s">
        <v>73</v>
      </c>
      <c r="AP53" s="52">
        <v>4</v>
      </c>
      <c r="AQ53" s="52" t="s">
        <v>73</v>
      </c>
      <c r="AR53" s="52">
        <v>4</v>
      </c>
      <c r="AS53" s="52" t="s">
        <v>73</v>
      </c>
      <c r="AT53" s="52" t="s">
        <v>73</v>
      </c>
      <c r="AU53" s="52" t="s">
        <v>73</v>
      </c>
      <c r="AV53" s="52" t="s">
        <v>73</v>
      </c>
      <c r="AW53" s="53" t="s">
        <v>73</v>
      </c>
    </row>
    <row r="54" spans="1:49">
      <c r="A54" s="110"/>
      <c r="B54" s="128"/>
      <c r="C54" s="128"/>
      <c r="D54" s="128"/>
      <c r="E54" s="44" t="s">
        <v>37</v>
      </c>
      <c r="F54" s="169"/>
      <c r="G54" s="107"/>
      <c r="H54" s="45" t="s">
        <v>73</v>
      </c>
      <c r="I54" s="52" t="s">
        <v>73</v>
      </c>
      <c r="J54" s="9" t="s">
        <v>73</v>
      </c>
      <c r="K54" s="9">
        <v>0</v>
      </c>
      <c r="L54" s="9" t="s">
        <v>73</v>
      </c>
      <c r="M54" s="52" t="s">
        <v>73</v>
      </c>
      <c r="N54" s="9" t="s">
        <v>73</v>
      </c>
      <c r="O54" s="9">
        <v>0</v>
      </c>
      <c r="P54" s="9" t="s">
        <v>73</v>
      </c>
      <c r="Q54" s="9">
        <v>0</v>
      </c>
      <c r="R54" s="9" t="s">
        <v>73</v>
      </c>
      <c r="S54" s="9" t="s">
        <v>73</v>
      </c>
      <c r="T54" s="9" t="s">
        <v>73</v>
      </c>
      <c r="U54" s="9">
        <v>0</v>
      </c>
      <c r="V54" s="9" t="s">
        <v>73</v>
      </c>
      <c r="W54" s="9" t="s">
        <v>73</v>
      </c>
      <c r="X54" s="9" t="s">
        <v>73</v>
      </c>
      <c r="Y54" s="9" t="s">
        <v>73</v>
      </c>
      <c r="Z54" s="9" t="s">
        <v>73</v>
      </c>
      <c r="AA54" s="9">
        <v>0</v>
      </c>
      <c r="AB54" s="9" t="s">
        <v>73</v>
      </c>
      <c r="AC54" s="9" t="s">
        <v>73</v>
      </c>
      <c r="AD54" s="9">
        <v>0</v>
      </c>
      <c r="AE54" s="9" t="s">
        <v>73</v>
      </c>
      <c r="AF54" s="9">
        <v>0</v>
      </c>
      <c r="AG54" s="9" t="s">
        <v>73</v>
      </c>
      <c r="AH54" s="9">
        <v>0</v>
      </c>
      <c r="AI54" s="9">
        <v>0</v>
      </c>
      <c r="AJ54" s="9">
        <v>0</v>
      </c>
      <c r="AK54" s="9">
        <v>0</v>
      </c>
      <c r="AL54" s="9">
        <v>0</v>
      </c>
      <c r="AM54" s="9" t="s">
        <v>73</v>
      </c>
      <c r="AN54" s="9">
        <v>0</v>
      </c>
      <c r="AO54" s="9" t="s">
        <v>73</v>
      </c>
      <c r="AP54" s="9">
        <v>0</v>
      </c>
      <c r="AQ54" s="9" t="s">
        <v>73</v>
      </c>
      <c r="AR54" s="9">
        <v>0</v>
      </c>
      <c r="AS54" s="9" t="s">
        <v>73</v>
      </c>
      <c r="AT54" s="9" t="s">
        <v>73</v>
      </c>
      <c r="AU54" s="9" t="s">
        <v>73</v>
      </c>
      <c r="AV54" s="9" t="s">
        <v>73</v>
      </c>
      <c r="AW54" s="46" t="s">
        <v>73</v>
      </c>
    </row>
    <row r="55" spans="1:49">
      <c r="A55" s="110"/>
      <c r="B55" s="128"/>
      <c r="C55" s="105">
        <v>1</v>
      </c>
      <c r="D55" s="105" t="s">
        <v>39</v>
      </c>
      <c r="E55" s="44" t="s">
        <v>36</v>
      </c>
      <c r="F55" s="169">
        <f>AVERAGE(H55,J55,L55,N55,P55,R55,T55,V55,X55,Z55,AB55,AD55,AF55,AH55,AJ55,AL55,AN55,AP55,AR55,AT55,AV55)</f>
        <v>3.9227272727272724</v>
      </c>
      <c r="G55" s="107">
        <f>AVERAGE(I55,K55,M55,O55,Q55,S55,U55,W55,Y55,AA55,AC55,AE55,AG55,AI55,AK55,AM55,AO55,AQ55,AS55,AU55,AW55)</f>
        <v>3.8514285714285714</v>
      </c>
      <c r="H55" s="51" t="s">
        <v>73</v>
      </c>
      <c r="I55" s="52" t="s">
        <v>73</v>
      </c>
      <c r="J55" s="52">
        <v>4</v>
      </c>
      <c r="K55" s="52">
        <v>4</v>
      </c>
      <c r="L55" s="52">
        <v>4</v>
      </c>
      <c r="M55" s="52">
        <v>4</v>
      </c>
      <c r="N55" s="52">
        <v>3.75</v>
      </c>
      <c r="O55" s="52">
        <v>4</v>
      </c>
      <c r="P55" s="52" t="s">
        <v>73</v>
      </c>
      <c r="Q55" s="52" t="s">
        <v>73</v>
      </c>
      <c r="R55" s="52" t="s">
        <v>73</v>
      </c>
      <c r="S55" s="52" t="s">
        <v>73</v>
      </c>
      <c r="T55" s="52" t="s">
        <v>73</v>
      </c>
      <c r="U55" s="52" t="s">
        <v>73</v>
      </c>
      <c r="V55" s="52" t="s">
        <v>73</v>
      </c>
      <c r="W55" s="52" t="s">
        <v>73</v>
      </c>
      <c r="X55" s="52" t="s">
        <v>73</v>
      </c>
      <c r="Y55" s="52">
        <v>4</v>
      </c>
      <c r="Z55" s="52">
        <v>4</v>
      </c>
      <c r="AA55" s="52">
        <v>4</v>
      </c>
      <c r="AB55" s="52">
        <v>4</v>
      </c>
      <c r="AC55" s="52">
        <v>4</v>
      </c>
      <c r="AD55" s="52" t="s">
        <v>73</v>
      </c>
      <c r="AE55" s="52">
        <v>4</v>
      </c>
      <c r="AF55" s="52">
        <v>4</v>
      </c>
      <c r="AG55" s="52" t="s">
        <v>73</v>
      </c>
      <c r="AH55" s="52">
        <v>3.4</v>
      </c>
      <c r="AI55" s="52">
        <v>3.92</v>
      </c>
      <c r="AJ55" s="52">
        <v>4</v>
      </c>
      <c r="AK55" s="52">
        <v>4</v>
      </c>
      <c r="AL55" s="52">
        <v>4</v>
      </c>
      <c r="AM55" s="52" t="s">
        <v>73</v>
      </c>
      <c r="AN55" s="52">
        <v>4</v>
      </c>
      <c r="AO55" s="52">
        <v>4</v>
      </c>
      <c r="AP55" s="52">
        <v>4</v>
      </c>
      <c r="AQ55" s="52">
        <v>3</v>
      </c>
      <c r="AR55" s="52" t="s">
        <v>73</v>
      </c>
      <c r="AS55" s="52">
        <v>4</v>
      </c>
      <c r="AT55" s="52" t="s">
        <v>73</v>
      </c>
      <c r="AU55" s="52">
        <v>3</v>
      </c>
      <c r="AV55" s="52" t="s">
        <v>73</v>
      </c>
      <c r="AW55" s="53">
        <v>4</v>
      </c>
    </row>
    <row r="56" spans="1:49">
      <c r="A56" s="110"/>
      <c r="B56" s="128"/>
      <c r="C56" s="105"/>
      <c r="D56" s="105"/>
      <c r="E56" s="44" t="s">
        <v>37</v>
      </c>
      <c r="F56" s="169"/>
      <c r="G56" s="107"/>
      <c r="H56" s="45" t="s">
        <v>73</v>
      </c>
      <c r="I56" s="52" t="s">
        <v>73</v>
      </c>
      <c r="J56" s="9">
        <v>0</v>
      </c>
      <c r="K56" s="9">
        <v>0</v>
      </c>
      <c r="L56" s="9">
        <v>0</v>
      </c>
      <c r="M56" s="9">
        <v>0</v>
      </c>
      <c r="N56" s="9">
        <v>0</v>
      </c>
      <c r="O56" s="9">
        <v>0</v>
      </c>
      <c r="P56" s="9" t="s">
        <v>73</v>
      </c>
      <c r="Q56" s="9" t="s">
        <v>73</v>
      </c>
      <c r="R56" s="9" t="s">
        <v>73</v>
      </c>
      <c r="S56" s="9" t="s">
        <v>73</v>
      </c>
      <c r="T56" s="9" t="s">
        <v>73</v>
      </c>
      <c r="U56" s="9" t="s">
        <v>73</v>
      </c>
      <c r="V56" s="9" t="s">
        <v>73</v>
      </c>
      <c r="W56" s="9" t="s">
        <v>73</v>
      </c>
      <c r="X56" s="9" t="s">
        <v>73</v>
      </c>
      <c r="Y56" s="9">
        <v>0</v>
      </c>
      <c r="Z56" s="9">
        <v>0</v>
      </c>
      <c r="AA56" s="9">
        <v>0</v>
      </c>
      <c r="AB56" s="9">
        <v>0</v>
      </c>
      <c r="AC56" s="9">
        <v>0</v>
      </c>
      <c r="AD56" s="9" t="s">
        <v>73</v>
      </c>
      <c r="AE56" s="9">
        <v>0</v>
      </c>
      <c r="AF56" s="9">
        <v>0</v>
      </c>
      <c r="AG56" s="9" t="s">
        <v>73</v>
      </c>
      <c r="AH56" s="9">
        <v>0</v>
      </c>
      <c r="AI56" s="9">
        <v>0</v>
      </c>
      <c r="AJ56" s="9">
        <v>0</v>
      </c>
      <c r="AK56" s="9">
        <v>0</v>
      </c>
      <c r="AL56" s="9">
        <v>0</v>
      </c>
      <c r="AM56" s="9" t="s">
        <v>73</v>
      </c>
      <c r="AN56" s="9">
        <v>0</v>
      </c>
      <c r="AO56" s="9">
        <v>0</v>
      </c>
      <c r="AP56" s="9">
        <v>0</v>
      </c>
      <c r="AQ56" s="9">
        <v>0</v>
      </c>
      <c r="AR56" s="9" t="s">
        <v>73</v>
      </c>
      <c r="AS56" s="9">
        <v>0</v>
      </c>
      <c r="AT56" s="9" t="s">
        <v>73</v>
      </c>
      <c r="AU56" s="9">
        <v>0</v>
      </c>
      <c r="AV56" s="9" t="s">
        <v>73</v>
      </c>
      <c r="AW56" s="46">
        <v>0</v>
      </c>
    </row>
    <row r="57" spans="1:49">
      <c r="A57" s="110"/>
      <c r="B57" s="128"/>
      <c r="C57" s="105">
        <v>13</v>
      </c>
      <c r="D57" s="105" t="s">
        <v>40</v>
      </c>
      <c r="E57" s="44" t="s">
        <v>36</v>
      </c>
      <c r="F57" s="169">
        <f>AVERAGE(H57,J57,L57,N57,P57,R57,T57,V57,X57,Z57,AB57,AD57,AF57,AH57,AJ57,AL57,AN57,AP57,AR57,AT57,AV57)</f>
        <v>3.9225000000000003</v>
      </c>
      <c r="G57" s="107">
        <f>AVERAGE(I57,K57,M57,O57,Q57,S57,U57,W57,Y57,AA57,AC57,AE57,AG57,AI57,AK57,AM57,AO57,AQ57,AS57,AU57,AW57)</f>
        <v>3.8961904761904758</v>
      </c>
      <c r="H57" s="51">
        <v>4</v>
      </c>
      <c r="I57" s="52">
        <v>4</v>
      </c>
      <c r="J57" s="52">
        <v>4</v>
      </c>
      <c r="K57" s="52">
        <v>3.91</v>
      </c>
      <c r="L57" s="52">
        <v>4</v>
      </c>
      <c r="M57" s="52">
        <v>3.91</v>
      </c>
      <c r="N57" s="52">
        <v>4</v>
      </c>
      <c r="O57" s="52">
        <v>3.91</v>
      </c>
      <c r="P57" s="52">
        <v>4</v>
      </c>
      <c r="Q57" s="52">
        <v>4</v>
      </c>
      <c r="R57" s="52">
        <v>4</v>
      </c>
      <c r="S57" s="52">
        <v>4</v>
      </c>
      <c r="T57" s="52">
        <v>4</v>
      </c>
      <c r="U57" s="52">
        <v>3.96</v>
      </c>
      <c r="V57" s="52" t="s">
        <v>73</v>
      </c>
      <c r="W57" s="52">
        <v>4</v>
      </c>
      <c r="X57" s="52">
        <v>4</v>
      </c>
      <c r="Y57" s="52">
        <v>3.95</v>
      </c>
      <c r="Z57" s="52">
        <v>4</v>
      </c>
      <c r="AA57" s="52">
        <v>4</v>
      </c>
      <c r="AB57" s="52">
        <v>4</v>
      </c>
      <c r="AC57" s="52">
        <v>4</v>
      </c>
      <c r="AD57" s="52">
        <v>4</v>
      </c>
      <c r="AE57" s="52">
        <v>3.97</v>
      </c>
      <c r="AF57" s="52">
        <v>3.92</v>
      </c>
      <c r="AG57" s="52">
        <v>3</v>
      </c>
      <c r="AH57" s="52">
        <v>3.93</v>
      </c>
      <c r="AI57" s="52">
        <v>3.8</v>
      </c>
      <c r="AJ57" s="52">
        <v>4</v>
      </c>
      <c r="AK57" s="52">
        <v>3.91</v>
      </c>
      <c r="AL57" s="52">
        <v>3.92</v>
      </c>
      <c r="AM57" s="52">
        <v>4</v>
      </c>
      <c r="AN57" s="52">
        <v>4</v>
      </c>
      <c r="AO57" s="52">
        <v>4</v>
      </c>
      <c r="AP57" s="52">
        <v>3.9</v>
      </c>
      <c r="AQ57" s="52">
        <v>3.5</v>
      </c>
      <c r="AR57" s="52">
        <v>3</v>
      </c>
      <c r="AS57" s="52">
        <v>4</v>
      </c>
      <c r="AT57" s="52">
        <v>4</v>
      </c>
      <c r="AU57" s="52">
        <v>4</v>
      </c>
      <c r="AV57" s="52">
        <v>3.78</v>
      </c>
      <c r="AW57" s="53">
        <v>4</v>
      </c>
    </row>
    <row r="58" spans="1:49">
      <c r="A58" s="151"/>
      <c r="B58" s="170"/>
      <c r="C58" s="106"/>
      <c r="D58" s="106"/>
      <c r="E58" s="50" t="s">
        <v>37</v>
      </c>
      <c r="F58" s="169"/>
      <c r="G58" s="107"/>
      <c r="H58" s="47">
        <v>0</v>
      </c>
      <c r="I58" s="11">
        <v>4</v>
      </c>
      <c r="J58" s="11">
        <v>0</v>
      </c>
      <c r="K58" s="11">
        <v>0.28999999999999998</v>
      </c>
      <c r="L58" s="11">
        <v>0</v>
      </c>
      <c r="M58" s="11">
        <v>0.28999999999999998</v>
      </c>
      <c r="N58" s="11">
        <v>0</v>
      </c>
      <c r="O58" s="11">
        <v>0.28999999999999998</v>
      </c>
      <c r="P58" s="11">
        <v>0</v>
      </c>
      <c r="Q58" s="11">
        <v>0</v>
      </c>
      <c r="R58" s="11">
        <v>0</v>
      </c>
      <c r="S58" s="11">
        <v>0</v>
      </c>
      <c r="T58" s="11">
        <v>0</v>
      </c>
      <c r="U58" s="11">
        <v>0.11</v>
      </c>
      <c r="V58" s="11" t="s">
        <v>73</v>
      </c>
      <c r="W58" s="11">
        <v>0</v>
      </c>
      <c r="X58" s="11">
        <v>0</v>
      </c>
      <c r="Y58" s="11">
        <v>0.15</v>
      </c>
      <c r="Z58" s="11">
        <v>0</v>
      </c>
      <c r="AA58" s="11">
        <v>0</v>
      </c>
      <c r="AB58" s="11">
        <v>0</v>
      </c>
      <c r="AC58" s="11">
        <v>0</v>
      </c>
      <c r="AD58" s="11">
        <v>0</v>
      </c>
      <c r="AE58" s="11">
        <v>7.0000000000000007E-2</v>
      </c>
      <c r="AF58" s="11">
        <v>0.27</v>
      </c>
      <c r="AG58" s="11">
        <v>0.21</v>
      </c>
      <c r="AH58" s="11">
        <v>0.16</v>
      </c>
      <c r="AI58" s="11">
        <v>0.32</v>
      </c>
      <c r="AJ58" s="11">
        <v>0.3</v>
      </c>
      <c r="AK58" s="11">
        <v>0.28999999999999998</v>
      </c>
      <c r="AL58" s="11">
        <v>0.27</v>
      </c>
      <c r="AM58" s="11">
        <v>0</v>
      </c>
      <c r="AN58" s="11">
        <v>0</v>
      </c>
      <c r="AO58" s="11">
        <v>0</v>
      </c>
      <c r="AP58" s="11">
        <v>0.28999999999999998</v>
      </c>
      <c r="AQ58" s="11">
        <v>0.5</v>
      </c>
      <c r="AR58" s="11">
        <v>0</v>
      </c>
      <c r="AS58" s="11">
        <v>0</v>
      </c>
      <c r="AT58" s="11">
        <v>0</v>
      </c>
      <c r="AU58" s="11">
        <v>0</v>
      </c>
      <c r="AV58" s="11">
        <v>0.31</v>
      </c>
      <c r="AW58" s="48">
        <v>0.47</v>
      </c>
    </row>
    <row r="60" spans="1:49" ht="208.5" customHeight="1">
      <c r="A60" s="150" t="s">
        <v>74</v>
      </c>
      <c r="B60" s="6" t="s">
        <v>19</v>
      </c>
      <c r="C60" s="7" t="s">
        <v>20</v>
      </c>
      <c r="D60" s="7" t="s">
        <v>21</v>
      </c>
      <c r="E60" s="7" t="s">
        <v>22</v>
      </c>
      <c r="F60" s="61" t="s">
        <v>23</v>
      </c>
      <c r="G60" s="62" t="s">
        <v>23</v>
      </c>
      <c r="H60" s="193" t="s">
        <v>75</v>
      </c>
      <c r="I60" s="193"/>
      <c r="J60" s="193" t="s">
        <v>76</v>
      </c>
      <c r="K60" s="193"/>
      <c r="L60" s="193" t="s">
        <v>77</v>
      </c>
      <c r="M60" s="193"/>
      <c r="N60" s="193" t="s">
        <v>78</v>
      </c>
      <c r="O60" s="193"/>
      <c r="P60" s="193" t="s">
        <v>79</v>
      </c>
      <c r="Q60" s="193"/>
      <c r="R60" s="193" t="s">
        <v>80</v>
      </c>
      <c r="S60" s="193"/>
      <c r="T60" s="193" t="s">
        <v>81</v>
      </c>
      <c r="U60" s="193"/>
      <c r="V60" s="193" t="s">
        <v>82</v>
      </c>
      <c r="W60" s="193"/>
      <c r="X60" s="193" t="s">
        <v>83</v>
      </c>
      <c r="Y60" s="193"/>
      <c r="Z60" s="193" t="s">
        <v>84</v>
      </c>
      <c r="AA60" s="193"/>
      <c r="AB60" s="193" t="s">
        <v>85</v>
      </c>
      <c r="AC60" s="193"/>
      <c r="AD60" s="193" t="s">
        <v>75</v>
      </c>
      <c r="AE60" s="193"/>
      <c r="AF60" s="193" t="s">
        <v>86</v>
      </c>
      <c r="AG60" s="193"/>
      <c r="AH60" s="193" t="s">
        <v>87</v>
      </c>
      <c r="AI60" s="198"/>
      <c r="AJ60" s="199"/>
      <c r="AK60" s="199"/>
      <c r="AL60" s="199"/>
      <c r="AM60" s="199"/>
    </row>
    <row r="61" spans="1:49" ht="30.75" customHeight="1">
      <c r="A61" s="111"/>
      <c r="B61" s="162" t="s">
        <v>88</v>
      </c>
      <c r="C61" s="163"/>
      <c r="D61" s="163"/>
      <c r="E61" s="167"/>
      <c r="F61" s="63" t="s">
        <v>34</v>
      </c>
      <c r="G61" s="59" t="s">
        <v>35</v>
      </c>
      <c r="H61" s="59" t="s">
        <v>34</v>
      </c>
      <c r="I61" s="59" t="s">
        <v>35</v>
      </c>
      <c r="J61" s="59" t="s">
        <v>34</v>
      </c>
      <c r="K61" s="59" t="s">
        <v>35</v>
      </c>
      <c r="L61" s="59" t="s">
        <v>34</v>
      </c>
      <c r="M61" s="59" t="s">
        <v>35</v>
      </c>
      <c r="N61" s="59" t="s">
        <v>34</v>
      </c>
      <c r="O61" s="59" t="s">
        <v>35</v>
      </c>
      <c r="P61" s="59" t="s">
        <v>34</v>
      </c>
      <c r="Q61" s="59" t="s">
        <v>35</v>
      </c>
      <c r="R61" s="59" t="s">
        <v>34</v>
      </c>
      <c r="S61" s="59" t="s">
        <v>35</v>
      </c>
      <c r="T61" s="59" t="s">
        <v>34</v>
      </c>
      <c r="U61" s="59" t="s">
        <v>35</v>
      </c>
      <c r="V61" s="59" t="s">
        <v>34</v>
      </c>
      <c r="W61" s="59" t="s">
        <v>35</v>
      </c>
      <c r="X61" s="59" t="s">
        <v>34</v>
      </c>
      <c r="Y61" s="59" t="s">
        <v>35</v>
      </c>
      <c r="Z61" s="59" t="s">
        <v>34</v>
      </c>
      <c r="AA61" s="59" t="s">
        <v>35</v>
      </c>
      <c r="AB61" s="59" t="s">
        <v>34</v>
      </c>
      <c r="AC61" s="59" t="s">
        <v>35</v>
      </c>
      <c r="AD61" s="59" t="s">
        <v>34</v>
      </c>
      <c r="AE61" s="59" t="s">
        <v>35</v>
      </c>
      <c r="AF61" s="59" t="s">
        <v>34</v>
      </c>
      <c r="AG61" s="59" t="s">
        <v>35</v>
      </c>
      <c r="AH61" s="59" t="s">
        <v>34</v>
      </c>
      <c r="AI61" s="64" t="s">
        <v>35</v>
      </c>
    </row>
    <row r="62" spans="1:49">
      <c r="A62" s="110"/>
      <c r="B62" s="171" t="s">
        <v>9</v>
      </c>
      <c r="C62" s="171">
        <v>5</v>
      </c>
      <c r="D62" s="171" t="s">
        <v>9</v>
      </c>
      <c r="E62" s="27" t="s">
        <v>36</v>
      </c>
      <c r="F62" s="172">
        <v>2.36</v>
      </c>
      <c r="G62" s="174">
        <v>2.61</v>
      </c>
      <c r="H62" s="60">
        <v>2.2000000000000002</v>
      </c>
      <c r="I62" s="60">
        <v>2.8</v>
      </c>
      <c r="J62" s="60">
        <v>2.2000000000000002</v>
      </c>
      <c r="K62" s="60">
        <v>2.8</v>
      </c>
      <c r="L62" s="60">
        <v>2.6</v>
      </c>
      <c r="M62" s="60">
        <v>3</v>
      </c>
      <c r="N62" s="60">
        <v>2.4</v>
      </c>
      <c r="O62" s="60">
        <v>2.8</v>
      </c>
      <c r="P62" s="60">
        <v>2.6</v>
      </c>
      <c r="Q62" s="60">
        <v>2.8</v>
      </c>
      <c r="R62" s="60">
        <v>2.4</v>
      </c>
      <c r="S62" s="60">
        <v>2.6</v>
      </c>
      <c r="T62" s="60">
        <v>2.4</v>
      </c>
      <c r="U62" s="60">
        <v>2.4</v>
      </c>
      <c r="V62" s="60">
        <v>2.4</v>
      </c>
      <c r="W62" s="60">
        <v>2.4</v>
      </c>
      <c r="X62" s="60">
        <v>2.4</v>
      </c>
      <c r="Y62" s="60">
        <v>2.4</v>
      </c>
      <c r="Z62" s="60">
        <v>2.8</v>
      </c>
      <c r="AA62" s="60">
        <v>2.6</v>
      </c>
      <c r="AB62" s="60">
        <v>2</v>
      </c>
      <c r="AC62" s="60">
        <v>2.2000000000000002</v>
      </c>
      <c r="AD62" s="60">
        <v>2.2000000000000002</v>
      </c>
      <c r="AE62" s="60">
        <v>2.6</v>
      </c>
      <c r="AF62" s="60">
        <v>2</v>
      </c>
      <c r="AG62" s="60">
        <v>2.6</v>
      </c>
      <c r="AH62" s="60">
        <v>2.4</v>
      </c>
      <c r="AI62" s="65">
        <v>2.6</v>
      </c>
    </row>
    <row r="63" spans="1:49">
      <c r="A63" s="110"/>
      <c r="B63" s="123"/>
      <c r="C63" s="123"/>
      <c r="D63" s="123"/>
      <c r="E63" s="28" t="s">
        <v>37</v>
      </c>
      <c r="F63" s="172"/>
      <c r="G63" s="174"/>
      <c r="H63" s="9">
        <v>0.75</v>
      </c>
      <c r="I63" s="9">
        <v>0.4</v>
      </c>
      <c r="J63" s="9">
        <v>0.4</v>
      </c>
      <c r="K63" s="9">
        <v>0.4</v>
      </c>
      <c r="L63" s="9">
        <v>0.49</v>
      </c>
      <c r="M63" s="9">
        <v>0</v>
      </c>
      <c r="N63" s="9">
        <v>2.4</v>
      </c>
      <c r="O63" s="9">
        <v>0.4</v>
      </c>
      <c r="P63" s="9">
        <v>0.49</v>
      </c>
      <c r="Q63" s="9">
        <v>0.4</v>
      </c>
      <c r="R63" s="9">
        <v>0.49</v>
      </c>
      <c r="S63" s="9">
        <v>0.49</v>
      </c>
      <c r="T63" s="9">
        <v>0.49</v>
      </c>
      <c r="U63" s="9">
        <v>0.49</v>
      </c>
      <c r="V63" s="9">
        <v>0.49</v>
      </c>
      <c r="W63" s="9">
        <v>0.49</v>
      </c>
      <c r="X63" s="9">
        <v>0.49</v>
      </c>
      <c r="Y63" s="9">
        <v>0.49</v>
      </c>
      <c r="Z63" s="9">
        <v>0.4</v>
      </c>
      <c r="AA63" s="9">
        <v>0.49</v>
      </c>
      <c r="AB63" s="9">
        <v>0</v>
      </c>
      <c r="AC63" s="9">
        <v>0.4</v>
      </c>
      <c r="AD63" s="9">
        <v>0.4</v>
      </c>
      <c r="AE63" s="9">
        <v>0.49</v>
      </c>
      <c r="AF63" s="9">
        <v>0</v>
      </c>
      <c r="AG63" s="9">
        <v>0.49</v>
      </c>
      <c r="AH63" s="9">
        <v>0.49</v>
      </c>
      <c r="AI63" s="46">
        <v>0.49</v>
      </c>
    </row>
    <row r="64" spans="1:49">
      <c r="A64" s="110"/>
      <c r="B64" s="132" t="s">
        <v>11</v>
      </c>
      <c r="C64" s="140">
        <v>5</v>
      </c>
      <c r="D64" s="140" t="s">
        <v>40</v>
      </c>
      <c r="E64" s="29" t="s">
        <v>36</v>
      </c>
      <c r="F64" s="172">
        <v>2.36</v>
      </c>
      <c r="G64" s="174">
        <v>2.61</v>
      </c>
      <c r="H64" s="60">
        <v>2.2000000000000002</v>
      </c>
      <c r="I64" s="60">
        <v>2.8</v>
      </c>
      <c r="J64" s="60">
        <v>2.2000000000000002</v>
      </c>
      <c r="K64" s="60">
        <v>2.8</v>
      </c>
      <c r="L64" s="60">
        <v>2.6</v>
      </c>
      <c r="M64" s="60">
        <v>3</v>
      </c>
      <c r="N64" s="60">
        <v>2.4</v>
      </c>
      <c r="O64" s="60">
        <v>2.8</v>
      </c>
      <c r="P64" s="60">
        <v>2.6</v>
      </c>
      <c r="Q64" s="60">
        <v>2.8</v>
      </c>
      <c r="R64" s="60">
        <v>2.4</v>
      </c>
      <c r="S64" s="60">
        <v>2.6</v>
      </c>
      <c r="T64" s="60">
        <v>2.4</v>
      </c>
      <c r="U64" s="60">
        <v>2.4</v>
      </c>
      <c r="V64" s="60">
        <v>2.4</v>
      </c>
      <c r="W64" s="60">
        <v>2.4</v>
      </c>
      <c r="X64" s="60">
        <v>2.4</v>
      </c>
      <c r="Y64" s="60">
        <v>2.4</v>
      </c>
      <c r="Z64" s="60">
        <v>2.8</v>
      </c>
      <c r="AA64" s="60">
        <v>2.6</v>
      </c>
      <c r="AB64" s="60">
        <v>2</v>
      </c>
      <c r="AC64" s="60">
        <v>2.2000000000000002</v>
      </c>
      <c r="AD64" s="60">
        <v>2.2000000000000002</v>
      </c>
      <c r="AE64" s="60">
        <v>2.6</v>
      </c>
      <c r="AF64" s="60">
        <v>2</v>
      </c>
      <c r="AG64" s="60">
        <v>2.6</v>
      </c>
      <c r="AH64" s="60">
        <v>2.4</v>
      </c>
      <c r="AI64" s="65">
        <v>2.6</v>
      </c>
    </row>
    <row r="65" spans="1:65">
      <c r="A65" s="151"/>
      <c r="B65" s="192"/>
      <c r="C65" s="152"/>
      <c r="D65" s="152"/>
      <c r="E65" s="54" t="s">
        <v>37</v>
      </c>
      <c r="F65" s="173"/>
      <c r="G65" s="175"/>
      <c r="H65" s="11">
        <v>0.75</v>
      </c>
      <c r="I65" s="11">
        <v>0.4</v>
      </c>
      <c r="J65" s="11">
        <v>0.4</v>
      </c>
      <c r="K65" s="11">
        <v>0.4</v>
      </c>
      <c r="L65" s="11">
        <v>0.49</v>
      </c>
      <c r="M65" s="11">
        <v>0</v>
      </c>
      <c r="N65" s="11">
        <v>2.4</v>
      </c>
      <c r="O65" s="11">
        <v>0.4</v>
      </c>
      <c r="P65" s="11">
        <v>0.49</v>
      </c>
      <c r="Q65" s="11">
        <v>0.4</v>
      </c>
      <c r="R65" s="11">
        <v>0.49</v>
      </c>
      <c r="S65" s="11">
        <v>0.49</v>
      </c>
      <c r="T65" s="11">
        <v>0.49</v>
      </c>
      <c r="U65" s="11">
        <v>0.49</v>
      </c>
      <c r="V65" s="11">
        <v>0.49</v>
      </c>
      <c r="W65" s="11">
        <v>0.49</v>
      </c>
      <c r="X65" s="11">
        <v>0.49</v>
      </c>
      <c r="Y65" s="11">
        <v>0.49</v>
      </c>
      <c r="Z65" s="11">
        <v>0.4</v>
      </c>
      <c r="AA65" s="11">
        <v>0.49</v>
      </c>
      <c r="AB65" s="11">
        <v>0</v>
      </c>
      <c r="AC65" s="11">
        <v>0.4</v>
      </c>
      <c r="AD65" s="11">
        <v>0.4</v>
      </c>
      <c r="AE65" s="11">
        <v>0.49</v>
      </c>
      <c r="AF65" s="11">
        <v>0</v>
      </c>
      <c r="AG65" s="11">
        <v>0.49</v>
      </c>
      <c r="AH65" s="11">
        <v>0.49</v>
      </c>
      <c r="AI65" s="48">
        <v>0.49</v>
      </c>
    </row>
    <row r="66" spans="1:65">
      <c r="G66" s="30"/>
      <c r="H66" s="30"/>
      <c r="I66" s="30"/>
      <c r="J66" s="30"/>
      <c r="K66" s="30"/>
      <c r="L66" s="30"/>
      <c r="M66" s="30"/>
      <c r="N66" s="30"/>
      <c r="O66" s="30"/>
      <c r="P66" s="30"/>
      <c r="Q66" s="30"/>
      <c r="R66" s="30"/>
      <c r="S66" s="30"/>
      <c r="T66" s="30"/>
      <c r="U66" s="30"/>
      <c r="V66" s="30"/>
      <c r="W66" s="30"/>
      <c r="X66" s="30"/>
      <c r="Y66" s="30"/>
      <c r="Z66" s="30"/>
      <c r="AA66" s="30"/>
      <c r="AB66" s="30"/>
      <c r="AC66" s="30"/>
    </row>
    <row r="67" spans="1:65" ht="32.1">
      <c r="B67" s="66" t="s">
        <v>89</v>
      </c>
      <c r="C67" s="67" t="s">
        <v>90</v>
      </c>
      <c r="D67" s="68" t="s">
        <v>91</v>
      </c>
    </row>
    <row r="68" spans="1:65">
      <c r="B68" s="69">
        <v>1</v>
      </c>
      <c r="C68" s="70">
        <v>2</v>
      </c>
      <c r="D68" s="71">
        <v>3</v>
      </c>
    </row>
    <row r="71" spans="1:65" ht="101.25" customHeight="1">
      <c r="A71" s="109" t="s">
        <v>92</v>
      </c>
      <c r="B71" s="49" t="s">
        <v>19</v>
      </c>
      <c r="C71" s="49" t="s">
        <v>20</v>
      </c>
      <c r="D71" s="49" t="s">
        <v>21</v>
      </c>
      <c r="E71" s="56" t="s">
        <v>22</v>
      </c>
      <c r="F71" s="129" t="s">
        <v>23</v>
      </c>
      <c r="G71" s="130"/>
      <c r="H71" s="131" t="s">
        <v>93</v>
      </c>
      <c r="I71" s="104"/>
      <c r="J71" s="104" t="s">
        <v>94</v>
      </c>
      <c r="K71" s="104"/>
      <c r="L71" s="104" t="s">
        <v>95</v>
      </c>
      <c r="M71" s="104"/>
      <c r="N71" s="104" t="s">
        <v>96</v>
      </c>
      <c r="O71" s="104"/>
      <c r="P71" s="104" t="s">
        <v>97</v>
      </c>
      <c r="Q71" s="104"/>
      <c r="R71" s="104" t="s">
        <v>98</v>
      </c>
      <c r="S71" s="104"/>
      <c r="T71" s="104" t="s">
        <v>99</v>
      </c>
      <c r="U71" s="104"/>
      <c r="V71" s="104" t="s">
        <v>100</v>
      </c>
      <c r="W71" s="104"/>
      <c r="X71" s="104" t="s">
        <v>101</v>
      </c>
      <c r="Y71" s="104"/>
      <c r="Z71" s="104" t="s">
        <v>102</v>
      </c>
      <c r="AA71" s="104"/>
      <c r="AB71" s="104" t="s">
        <v>103</v>
      </c>
      <c r="AC71" s="104"/>
      <c r="AD71" s="103" t="s">
        <v>104</v>
      </c>
      <c r="AE71" s="104"/>
      <c r="AF71" s="103" t="s">
        <v>105</v>
      </c>
      <c r="AG71" s="104"/>
      <c r="AH71" s="103" t="s">
        <v>106</v>
      </c>
      <c r="AI71" s="104"/>
      <c r="AJ71" s="103" t="s">
        <v>107</v>
      </c>
      <c r="AK71" s="104"/>
      <c r="AL71" s="103" t="s">
        <v>108</v>
      </c>
      <c r="AM71" s="104"/>
      <c r="AN71" s="103" t="s">
        <v>108</v>
      </c>
      <c r="AO71" s="104"/>
      <c r="AP71" s="103" t="s">
        <v>108</v>
      </c>
      <c r="AQ71" s="104"/>
      <c r="AR71" s="103" t="s">
        <v>108</v>
      </c>
      <c r="AS71" s="104"/>
      <c r="AT71" s="103" t="s">
        <v>108</v>
      </c>
      <c r="AU71" s="104"/>
      <c r="AV71" s="103" t="s">
        <v>108</v>
      </c>
      <c r="AW71" s="104"/>
      <c r="AX71" s="103" t="s">
        <v>108</v>
      </c>
      <c r="AY71" s="104"/>
      <c r="AZ71" s="103" t="s">
        <v>108</v>
      </c>
      <c r="BA71" s="104"/>
      <c r="BB71" s="103" t="s">
        <v>108</v>
      </c>
      <c r="BC71" s="104"/>
      <c r="BD71" s="103" t="s">
        <v>108</v>
      </c>
      <c r="BE71" s="104"/>
      <c r="BF71" s="103" t="s">
        <v>108</v>
      </c>
      <c r="BG71" s="104"/>
      <c r="BH71" s="103" t="s">
        <v>108</v>
      </c>
      <c r="BI71" s="104"/>
      <c r="BJ71" s="103" t="s">
        <v>108</v>
      </c>
      <c r="BK71" s="104"/>
      <c r="BL71" s="103" t="s">
        <v>108</v>
      </c>
      <c r="BM71" s="104"/>
    </row>
    <row r="72" spans="1:65" ht="18.95">
      <c r="A72" s="110"/>
      <c r="B72" s="119" t="s">
        <v>109</v>
      </c>
      <c r="C72" s="119"/>
      <c r="D72" s="119"/>
      <c r="E72" s="119"/>
      <c r="F72" s="86" t="s">
        <v>34</v>
      </c>
      <c r="G72" s="87" t="s">
        <v>35</v>
      </c>
      <c r="H72" s="76" t="s">
        <v>34</v>
      </c>
      <c r="I72" s="77" t="s">
        <v>35</v>
      </c>
      <c r="J72" s="77" t="s">
        <v>34</v>
      </c>
      <c r="K72" s="77" t="s">
        <v>35</v>
      </c>
      <c r="L72" s="77" t="s">
        <v>34</v>
      </c>
      <c r="M72" s="77" t="s">
        <v>35</v>
      </c>
      <c r="N72" s="77" t="s">
        <v>34</v>
      </c>
      <c r="O72" s="77" t="s">
        <v>35</v>
      </c>
      <c r="P72" s="77" t="s">
        <v>34</v>
      </c>
      <c r="Q72" s="77" t="s">
        <v>35</v>
      </c>
      <c r="R72" s="77" t="s">
        <v>34</v>
      </c>
      <c r="S72" s="77" t="s">
        <v>35</v>
      </c>
      <c r="T72" s="77" t="s">
        <v>34</v>
      </c>
      <c r="U72" s="77" t="s">
        <v>35</v>
      </c>
      <c r="V72" s="77" t="s">
        <v>34</v>
      </c>
      <c r="W72" s="77" t="s">
        <v>35</v>
      </c>
      <c r="X72" s="77" t="s">
        <v>34</v>
      </c>
      <c r="Y72" s="77" t="s">
        <v>35</v>
      </c>
      <c r="Z72" s="77" t="s">
        <v>34</v>
      </c>
      <c r="AA72" s="77" t="s">
        <v>35</v>
      </c>
      <c r="AB72" s="77" t="s">
        <v>34</v>
      </c>
      <c r="AC72" s="77" t="s">
        <v>35</v>
      </c>
      <c r="AD72" s="77" t="s">
        <v>34</v>
      </c>
      <c r="AE72" s="77" t="s">
        <v>35</v>
      </c>
      <c r="AF72" s="77" t="s">
        <v>34</v>
      </c>
      <c r="AG72" s="77" t="s">
        <v>35</v>
      </c>
      <c r="AH72" s="77" t="s">
        <v>34</v>
      </c>
      <c r="AI72" s="77" t="s">
        <v>35</v>
      </c>
      <c r="AJ72" s="77" t="s">
        <v>34</v>
      </c>
      <c r="AK72" s="77" t="s">
        <v>35</v>
      </c>
      <c r="AL72" s="77" t="s">
        <v>34</v>
      </c>
      <c r="AM72" s="77" t="s">
        <v>35</v>
      </c>
      <c r="AN72" s="77" t="s">
        <v>34</v>
      </c>
      <c r="AO72" s="77" t="s">
        <v>35</v>
      </c>
      <c r="AP72" s="77" t="s">
        <v>34</v>
      </c>
      <c r="AQ72" s="77" t="s">
        <v>35</v>
      </c>
      <c r="AR72" s="77" t="s">
        <v>34</v>
      </c>
      <c r="AS72" s="77" t="s">
        <v>35</v>
      </c>
      <c r="AT72" s="77" t="s">
        <v>34</v>
      </c>
      <c r="AU72" s="77" t="s">
        <v>35</v>
      </c>
      <c r="AV72" s="77" t="s">
        <v>34</v>
      </c>
      <c r="AW72" s="77" t="s">
        <v>35</v>
      </c>
      <c r="AX72" s="77" t="s">
        <v>34</v>
      </c>
      <c r="AY72" s="77" t="s">
        <v>35</v>
      </c>
      <c r="AZ72" s="77" t="s">
        <v>34</v>
      </c>
      <c r="BA72" s="77" t="s">
        <v>35</v>
      </c>
      <c r="BB72" s="77" t="s">
        <v>34</v>
      </c>
      <c r="BC72" s="77" t="s">
        <v>35</v>
      </c>
      <c r="BD72" s="77" t="s">
        <v>34</v>
      </c>
      <c r="BE72" s="77" t="s">
        <v>35</v>
      </c>
      <c r="BF72" s="77" t="s">
        <v>34</v>
      </c>
      <c r="BG72" s="77" t="s">
        <v>35</v>
      </c>
      <c r="BH72" s="77" t="s">
        <v>34</v>
      </c>
      <c r="BI72" s="77" t="s">
        <v>35</v>
      </c>
      <c r="BJ72" s="77" t="s">
        <v>34</v>
      </c>
      <c r="BK72" s="77" t="s">
        <v>35</v>
      </c>
      <c r="BL72" s="77" t="s">
        <v>34</v>
      </c>
      <c r="BM72" s="77" t="s">
        <v>35</v>
      </c>
    </row>
    <row r="73" spans="1:65">
      <c r="A73" s="111"/>
      <c r="B73" s="120">
        <v>30</v>
      </c>
      <c r="C73" s="122">
        <v>30</v>
      </c>
      <c r="D73" s="122" t="s">
        <v>9</v>
      </c>
      <c r="E73" s="81" t="s">
        <v>36</v>
      </c>
      <c r="F73" s="124">
        <f>AVERAGE(H73,J73,L73,N73,P73,R73,T73,V73,X73,Z73,AB73,AD73,AF73,AH73,AJ73,AL73,AN73,AP73,AR73,AT73,AV73,AX73,AZ73,BB73,BD73,BF73,BH73,BJ73,BL73)</f>
        <v>3.1009474451379306</v>
      </c>
      <c r="G73" s="125">
        <f>AVERAGE(I73,K73,M73,O73,Q73,S73,U73,W73,Y73,AA73,AC73,AE73,AG73,AI73,AK73,AM73,AO73,AQ73,AS73,AU73,AW73,AY73,BA73,BC73,BE73,BG73,BI73,BK73,BM73)</f>
        <v>3.4843635457931033</v>
      </c>
      <c r="H73" s="82">
        <v>3.2</v>
      </c>
      <c r="I73" s="74">
        <v>3.9090909090000001</v>
      </c>
      <c r="J73" s="74">
        <v>3.3333333330000001</v>
      </c>
      <c r="K73" s="74">
        <v>3.9090909090000001</v>
      </c>
      <c r="L73" s="74">
        <v>3.1666666669999999</v>
      </c>
      <c r="M73" s="74">
        <v>3.1666666669999999</v>
      </c>
      <c r="N73" s="74">
        <v>2.8333333330000001</v>
      </c>
      <c r="O73" s="74">
        <v>3.2727272730000001</v>
      </c>
      <c r="P73" s="74">
        <v>2.8666666670000001</v>
      </c>
      <c r="Q73" s="74">
        <v>3.5454545450000001</v>
      </c>
      <c r="R73" s="74">
        <v>3.1666666669999999</v>
      </c>
      <c r="S73" s="74">
        <v>3.6818181820000002</v>
      </c>
      <c r="T73" s="74">
        <v>3.0666666669999998</v>
      </c>
      <c r="U73" s="74">
        <v>3.7727272730000001</v>
      </c>
      <c r="V73" s="73">
        <v>3.2</v>
      </c>
      <c r="W73" s="74">
        <v>3.363636364</v>
      </c>
      <c r="X73" s="74">
        <v>3.1333333329999999</v>
      </c>
      <c r="Y73" s="74">
        <v>3.4545454549999999</v>
      </c>
      <c r="Z73" s="74">
        <v>3.1333333329999999</v>
      </c>
      <c r="AA73" s="74">
        <v>3.4090909090000001</v>
      </c>
      <c r="AB73" s="74">
        <v>3.1666666669999999</v>
      </c>
      <c r="AC73" s="74">
        <v>3.8181818179999998</v>
      </c>
      <c r="AD73" s="74">
        <v>2.7</v>
      </c>
      <c r="AE73" s="74">
        <v>3.363636364</v>
      </c>
      <c r="AF73" s="74">
        <v>2.9666666670000001</v>
      </c>
      <c r="AG73" s="74">
        <v>3.4545454549999999</v>
      </c>
      <c r="AH73" s="74">
        <v>3.0666666669999998</v>
      </c>
      <c r="AI73" s="74">
        <v>3.136363636</v>
      </c>
      <c r="AJ73" s="74">
        <v>3.1</v>
      </c>
      <c r="AK73" s="74">
        <v>3.4090909090000001</v>
      </c>
      <c r="AL73" s="74">
        <v>3.2222222220000001</v>
      </c>
      <c r="AM73" s="74">
        <v>3.4705882350000001</v>
      </c>
      <c r="AN73" s="74">
        <v>3.2592592589999998</v>
      </c>
      <c r="AO73" s="74">
        <v>3.4705882350000001</v>
      </c>
      <c r="AP73" s="74">
        <v>3.2222222220000001</v>
      </c>
      <c r="AQ73" s="74">
        <v>3.2352941180000001</v>
      </c>
      <c r="AR73" s="74">
        <v>3</v>
      </c>
      <c r="AS73" s="74">
        <v>3.8823529410000002</v>
      </c>
      <c r="AT73" s="74">
        <v>3.1379310340000002</v>
      </c>
      <c r="AU73" s="74">
        <v>3.3181818179999998</v>
      </c>
      <c r="AV73" s="74">
        <v>3</v>
      </c>
      <c r="AW73" s="74">
        <v>3.2272727269999999</v>
      </c>
      <c r="AX73" s="74">
        <v>2.9</v>
      </c>
      <c r="AY73" s="74">
        <v>3.65</v>
      </c>
      <c r="AZ73" s="74">
        <v>2.9666666670000001</v>
      </c>
      <c r="BA73" s="74">
        <v>3.5</v>
      </c>
      <c r="BB73" s="74">
        <v>3.1666666669999999</v>
      </c>
      <c r="BC73" s="74">
        <v>3.3181818179999998</v>
      </c>
      <c r="BD73" s="74">
        <v>3.1</v>
      </c>
      <c r="BE73" s="74">
        <v>3.636363636</v>
      </c>
      <c r="BF73" s="74">
        <v>2.6206896550000001</v>
      </c>
      <c r="BG73" s="74">
        <v>3.2727272730000001</v>
      </c>
      <c r="BH73" s="74">
        <v>3.25</v>
      </c>
      <c r="BI73" s="74">
        <v>3.2272727269999999</v>
      </c>
      <c r="BJ73" s="74">
        <v>3.3</v>
      </c>
      <c r="BK73" s="74">
        <v>3.75</v>
      </c>
      <c r="BL73" s="74">
        <v>3.6818181820000002</v>
      </c>
      <c r="BM73" s="75">
        <v>3.4210526319999999</v>
      </c>
    </row>
    <row r="74" spans="1:65">
      <c r="A74" s="111"/>
      <c r="B74" s="121"/>
      <c r="C74" s="123"/>
      <c r="D74" s="123"/>
      <c r="E74" s="43" t="s">
        <v>37</v>
      </c>
      <c r="F74" s="107"/>
      <c r="G74" s="113"/>
      <c r="H74" s="83">
        <v>0.65319726499999997</v>
      </c>
      <c r="I74" s="9">
        <v>0.28747978699999999</v>
      </c>
      <c r="J74" s="9">
        <v>0.64978628999999999</v>
      </c>
      <c r="K74" s="9">
        <v>0.28747978699999999</v>
      </c>
      <c r="L74" s="9">
        <v>0.73409051800000003</v>
      </c>
      <c r="M74" s="9">
        <v>3.5909090909999999</v>
      </c>
      <c r="N74" s="9">
        <v>0.89752746800000005</v>
      </c>
      <c r="O74" s="9">
        <v>0.74965556799999999</v>
      </c>
      <c r="P74" s="9">
        <v>0.88443327699999996</v>
      </c>
      <c r="Q74" s="9">
        <v>0.65555477699999998</v>
      </c>
      <c r="R74" s="9">
        <v>0.68718427100000001</v>
      </c>
      <c r="S74" s="9">
        <v>0.46577048900000001</v>
      </c>
      <c r="T74" s="9">
        <v>0.77172246</v>
      </c>
      <c r="U74" s="9">
        <v>0.41907020299999997</v>
      </c>
      <c r="V74" s="9">
        <v>0.65319726499999997</v>
      </c>
      <c r="W74" s="9">
        <v>0.481045693</v>
      </c>
      <c r="X74" s="9">
        <v>0.71802197400000001</v>
      </c>
      <c r="Y74" s="9">
        <v>0.58210220300000004</v>
      </c>
      <c r="Z74" s="9">
        <v>0.76303487599999997</v>
      </c>
      <c r="AA74" s="9">
        <v>0.49166608299999998</v>
      </c>
      <c r="AB74" s="9">
        <v>0.73409051800000003</v>
      </c>
      <c r="AC74" s="9">
        <v>0.38569460799999999</v>
      </c>
      <c r="AD74" s="9">
        <v>0.86216780999999998</v>
      </c>
      <c r="AE74" s="9">
        <v>0.71002269799999995</v>
      </c>
      <c r="AF74" s="9">
        <v>0.83599574700000001</v>
      </c>
      <c r="AG74" s="9">
        <v>0.49792959799999997</v>
      </c>
      <c r="AH74" s="9">
        <v>0.44221663900000002</v>
      </c>
      <c r="AI74" s="9">
        <v>0.34317429300000002</v>
      </c>
      <c r="AJ74" s="9">
        <v>0.53851648100000005</v>
      </c>
      <c r="AK74" s="9">
        <v>0.49166608299999998</v>
      </c>
      <c r="AL74" s="9">
        <v>0.68493488899999999</v>
      </c>
      <c r="AM74" s="9">
        <v>0.49913419799999997</v>
      </c>
      <c r="AN74" s="9">
        <v>0.643635081</v>
      </c>
      <c r="AO74" s="9">
        <v>0.49913419799999997</v>
      </c>
      <c r="AP74" s="9">
        <v>0.68493488899999999</v>
      </c>
      <c r="AQ74" s="9">
        <v>0.54550697000000004</v>
      </c>
      <c r="AR74" s="9">
        <v>0.83045479899999997</v>
      </c>
      <c r="AS74" s="9">
        <v>0.32218974</v>
      </c>
      <c r="AT74" s="9">
        <v>0.72986243100000003</v>
      </c>
      <c r="AU74" s="9">
        <v>0.63147472699999996</v>
      </c>
      <c r="AV74" s="9">
        <v>0.870988341</v>
      </c>
      <c r="AW74" s="9">
        <v>0.51626439499999999</v>
      </c>
      <c r="AX74" s="9">
        <v>0.78951461899999997</v>
      </c>
      <c r="AY74" s="9">
        <v>0.47696960100000002</v>
      </c>
      <c r="AZ74" s="9">
        <v>0.70632066999999998</v>
      </c>
      <c r="BA74" s="9">
        <v>0.5</v>
      </c>
      <c r="BB74" s="9">
        <v>0.77817450200000005</v>
      </c>
      <c r="BC74" s="9">
        <v>0.46577048900000001</v>
      </c>
      <c r="BD74" s="9">
        <v>0.7</v>
      </c>
      <c r="BE74" s="9">
        <v>0.481045693</v>
      </c>
      <c r="BF74" s="9">
        <v>0.80574630700000005</v>
      </c>
      <c r="BG74" s="9">
        <v>0.61657545300000005</v>
      </c>
      <c r="BH74" s="9">
        <v>0.43301270200000003</v>
      </c>
      <c r="BI74" s="9">
        <v>0.73434065599999998</v>
      </c>
      <c r="BJ74" s="9">
        <v>0.64031242399999999</v>
      </c>
      <c r="BK74" s="9">
        <v>0.43301270200000003</v>
      </c>
      <c r="BL74" s="9">
        <v>0.46577048900000001</v>
      </c>
      <c r="BM74" s="46">
        <v>0.49372797499999999</v>
      </c>
    </row>
    <row r="75" spans="1:65">
      <c r="A75" s="111"/>
      <c r="B75" s="126" t="s">
        <v>11</v>
      </c>
      <c r="C75" s="105">
        <v>25</v>
      </c>
      <c r="D75" s="105" t="s">
        <v>9</v>
      </c>
      <c r="E75" s="44" t="s">
        <v>36</v>
      </c>
      <c r="F75" s="107">
        <f t="shared" ref="F75" si="0">AVERAGE(H75,J75,L75,N75,P75,R75,T75,V75,X75,Z75,AB75,AD75,AF75,AH75,AJ75,AL75,AN75,AP75,AR75,AT75,AV75,AX75,AZ75,BB75,BD75,BF75,BH75,BJ75,BL75)</f>
        <v>3.1173865698620689</v>
      </c>
      <c r="G75" s="113">
        <f t="shared" ref="G75" si="1">AVERAGE(I75,K75,M75,O75,Q75,S75,U75,W75,Y75,AA75,AC75,AE75,AG75,AI75,AK75,AM75,AO75,AQ75,AS75,AU75,AW75,AY75,BA75,BC75,BE75,BG75,BI75,BK75,BM75)</f>
        <v>3.5052703641034486</v>
      </c>
      <c r="H75" s="84">
        <v>3.24</v>
      </c>
      <c r="I75" s="60">
        <v>3.8947368419999999</v>
      </c>
      <c r="J75" s="60">
        <v>3.36</v>
      </c>
      <c r="K75" s="60">
        <v>3.8947368419999999</v>
      </c>
      <c r="L75" s="60">
        <v>3.16</v>
      </c>
      <c r="M75" s="60">
        <v>3.16</v>
      </c>
      <c r="N75" s="60">
        <v>2.84</v>
      </c>
      <c r="O75" s="60">
        <v>3.3157894739999998</v>
      </c>
      <c r="P75" s="60">
        <v>2.8</v>
      </c>
      <c r="Q75" s="60">
        <v>3.5789473680000001</v>
      </c>
      <c r="R75" s="60">
        <v>3.24</v>
      </c>
      <c r="S75" s="60">
        <v>3.6842105260000002</v>
      </c>
      <c r="T75" s="60">
        <v>3</v>
      </c>
      <c r="U75" s="60">
        <v>3.736842105</v>
      </c>
      <c r="V75" s="60">
        <v>3.28</v>
      </c>
      <c r="W75" s="60">
        <v>3.3157894739999998</v>
      </c>
      <c r="X75" s="60">
        <v>3.12</v>
      </c>
      <c r="Y75" s="60">
        <v>3.4736842110000001</v>
      </c>
      <c r="Z75" s="60">
        <v>3.12</v>
      </c>
      <c r="AA75" s="60">
        <v>3.3684210530000001</v>
      </c>
      <c r="AB75" s="60">
        <v>3.16</v>
      </c>
      <c r="AC75" s="60">
        <v>3.7894736839999998</v>
      </c>
      <c r="AD75" s="60">
        <v>2.76</v>
      </c>
      <c r="AE75" s="60">
        <v>3.4736842110000001</v>
      </c>
      <c r="AF75" s="60">
        <v>3</v>
      </c>
      <c r="AG75" s="60">
        <v>3.4736842110000001</v>
      </c>
      <c r="AH75" s="60">
        <v>3.12</v>
      </c>
      <c r="AI75" s="60">
        <v>3.1578947369999999</v>
      </c>
      <c r="AJ75" s="60">
        <v>3.12</v>
      </c>
      <c r="AK75" s="60">
        <v>3.3684210530000001</v>
      </c>
      <c r="AL75" s="60">
        <v>3.25</v>
      </c>
      <c r="AM75" s="60">
        <v>3.4375</v>
      </c>
      <c r="AN75" s="60">
        <v>3.2916666669999999</v>
      </c>
      <c r="AO75" s="60">
        <v>3.4375</v>
      </c>
      <c r="AP75" s="60">
        <v>3.25</v>
      </c>
      <c r="AQ75" s="60">
        <v>3.25</v>
      </c>
      <c r="AR75" s="60">
        <v>3.0833333330000001</v>
      </c>
      <c r="AS75" s="60">
        <v>3.9375</v>
      </c>
      <c r="AT75" s="60">
        <v>3.1666666669999999</v>
      </c>
      <c r="AU75" s="60">
        <v>3.263157895</v>
      </c>
      <c r="AV75" s="60">
        <v>3</v>
      </c>
      <c r="AW75" s="60">
        <v>3.1578947369999999</v>
      </c>
      <c r="AX75" s="60">
        <v>2.84</v>
      </c>
      <c r="AY75" s="60">
        <v>3.588235294</v>
      </c>
      <c r="AZ75" s="60">
        <v>2.96</v>
      </c>
      <c r="BA75" s="60">
        <v>3.5263157889999999</v>
      </c>
      <c r="BB75" s="60">
        <v>3.16</v>
      </c>
      <c r="BC75" s="60">
        <v>3.263157895</v>
      </c>
      <c r="BD75" s="60">
        <v>3.12</v>
      </c>
      <c r="BE75" s="60">
        <v>3.6315789469999999</v>
      </c>
      <c r="BF75" s="60">
        <v>2.625</v>
      </c>
      <c r="BG75" s="60">
        <v>3.3157894739999998</v>
      </c>
      <c r="BH75" s="60">
        <v>3.3333333330000001</v>
      </c>
      <c r="BI75" s="60">
        <v>3.1578947369999999</v>
      </c>
      <c r="BJ75" s="60">
        <v>3.32</v>
      </c>
      <c r="BK75" s="60">
        <v>4</v>
      </c>
      <c r="BL75" s="60">
        <v>3.6842105260000002</v>
      </c>
      <c r="BM75" s="65">
        <v>4</v>
      </c>
    </row>
    <row r="76" spans="1:65">
      <c r="A76" s="111"/>
      <c r="B76" s="126"/>
      <c r="C76" s="105"/>
      <c r="D76" s="105"/>
      <c r="E76" s="44" t="s">
        <v>37</v>
      </c>
      <c r="F76" s="107"/>
      <c r="G76" s="113"/>
      <c r="H76" s="83">
        <v>0.70880180599999998</v>
      </c>
      <c r="I76" s="9">
        <v>0.30689220499999997</v>
      </c>
      <c r="J76" s="9">
        <v>0.68585712799999998</v>
      </c>
      <c r="K76" s="9">
        <v>0.30689220499999997</v>
      </c>
      <c r="L76" s="9">
        <v>0.78383671799999999</v>
      </c>
      <c r="M76" s="9">
        <v>3.6315789469999999</v>
      </c>
      <c r="N76" s="9">
        <v>0.96664367799999995</v>
      </c>
      <c r="O76" s="9">
        <v>0.729284551</v>
      </c>
      <c r="P76" s="9">
        <v>0.93808315200000003</v>
      </c>
      <c r="Q76" s="9">
        <v>0.59078800799999998</v>
      </c>
      <c r="R76" s="9">
        <v>0.64992307199999999</v>
      </c>
      <c r="S76" s="9">
        <v>0.46482951900000002</v>
      </c>
      <c r="T76" s="9">
        <v>0.8</v>
      </c>
      <c r="U76" s="9">
        <v>0.44034738200000001</v>
      </c>
      <c r="V76" s="9">
        <v>0.66452990899999997</v>
      </c>
      <c r="W76" s="9">
        <v>0.46482951900000002</v>
      </c>
      <c r="X76" s="9">
        <v>0.76524505899999995</v>
      </c>
      <c r="Y76" s="9">
        <v>0.59545834200000003</v>
      </c>
      <c r="Z76" s="9">
        <v>0.81584312199999998</v>
      </c>
      <c r="AA76" s="9">
        <v>0.48237638900000002</v>
      </c>
      <c r="AB76" s="9">
        <v>0.78383671799999999</v>
      </c>
      <c r="AC76" s="9">
        <v>0.407682457</v>
      </c>
      <c r="AD76" s="9">
        <v>0.90686272400000001</v>
      </c>
      <c r="AE76" s="9">
        <v>0.678110459</v>
      </c>
      <c r="AF76" s="9">
        <v>0.89442719100000001</v>
      </c>
      <c r="AG76" s="9">
        <v>0.49930699899999997</v>
      </c>
      <c r="AH76" s="9">
        <v>0.43081318499999999</v>
      </c>
      <c r="AI76" s="9">
        <v>0.36464227500000002</v>
      </c>
      <c r="AJ76" s="9">
        <v>0.51536394900000004</v>
      </c>
      <c r="AK76" s="9">
        <v>0.48237638900000002</v>
      </c>
      <c r="AL76" s="9">
        <v>0.72168783599999997</v>
      </c>
      <c r="AM76" s="9">
        <v>0.49607837100000002</v>
      </c>
      <c r="AN76" s="9">
        <v>0.67571978099999996</v>
      </c>
      <c r="AO76" s="9">
        <v>0.49607837100000002</v>
      </c>
      <c r="AP76" s="9">
        <v>0.72168783599999997</v>
      </c>
      <c r="AQ76" s="9">
        <v>0.55901699400000004</v>
      </c>
      <c r="AR76" s="9">
        <v>0.86200670300000004</v>
      </c>
      <c r="AS76" s="9">
        <v>0.24206145900000001</v>
      </c>
      <c r="AT76" s="9">
        <v>0.79930525399999997</v>
      </c>
      <c r="AU76" s="9">
        <v>0.63594978800000002</v>
      </c>
      <c r="AV76" s="9">
        <v>0.912870929</v>
      </c>
      <c r="AW76" s="9">
        <v>0.48808518400000001</v>
      </c>
      <c r="AX76" s="9">
        <v>0.83330666600000003</v>
      </c>
      <c r="AY76" s="9">
        <v>0.492152957</v>
      </c>
      <c r="AZ76" s="9">
        <v>0.72</v>
      </c>
      <c r="BA76" s="9">
        <v>0.49930699899999997</v>
      </c>
      <c r="BB76" s="9">
        <v>0.83330666600000003</v>
      </c>
      <c r="BC76" s="9">
        <v>0.44034738200000001</v>
      </c>
      <c r="BD76" s="9">
        <v>0.76524505899999995</v>
      </c>
      <c r="BE76" s="9">
        <v>0.48237638900000002</v>
      </c>
      <c r="BF76" s="9">
        <v>0.85695682500000003</v>
      </c>
      <c r="BG76" s="9">
        <v>0.56685945299999996</v>
      </c>
      <c r="BH76" s="9">
        <v>0.47140452100000002</v>
      </c>
      <c r="BI76" s="9">
        <v>0.74432292799999999</v>
      </c>
      <c r="BJ76" s="9">
        <v>0.67646138099999997</v>
      </c>
      <c r="BK76" s="9">
        <v>0</v>
      </c>
      <c r="BL76" s="9">
        <v>0.46482951900000002</v>
      </c>
      <c r="BM76" s="46">
        <v>0</v>
      </c>
    </row>
    <row r="77" spans="1:65">
      <c r="A77" s="111"/>
      <c r="B77" s="126"/>
      <c r="C77" s="128">
        <v>5</v>
      </c>
      <c r="D77" s="128" t="s">
        <v>39</v>
      </c>
      <c r="E77" s="44" t="s">
        <v>36</v>
      </c>
      <c r="F77" s="107">
        <f t="shared" ref="F77" si="2">AVERAGE(H77,J77,L77,N77,P77,R77,T77,V77,X77,Z77,AB77,AD77,AF77,AH77,AJ77,AL77,AN77,AP77,AR77,AT77,AV77,AX77,AZ77,BB77,BD77,BF77,BH77,BJ77,BL77)</f>
        <v>2.9285714285714284</v>
      </c>
      <c r="G77" s="113">
        <f t="shared" ref="G77" si="3">AVERAGE(I77,K77,M77,O77,Q77,S77,U77,W77,Y77,AA77,AC77,AE77,AG77,AI77,AK77,AM77,AO77,AQ77,AS77,AU77,AW77,AY77,BA77,BC77,BE77,BG77,BI77,BK77,BM77)</f>
        <v>3.4351851851851851</v>
      </c>
      <c r="H77" s="84">
        <v>3.2</v>
      </c>
      <c r="I77" s="52">
        <v>4</v>
      </c>
      <c r="J77" s="52">
        <v>3.2</v>
      </c>
      <c r="K77" s="52">
        <v>3.75</v>
      </c>
      <c r="L77" s="52">
        <v>3</v>
      </c>
      <c r="M77" s="52">
        <v>3</v>
      </c>
      <c r="N77" s="52">
        <v>2.6</v>
      </c>
      <c r="O77" s="52">
        <v>3</v>
      </c>
      <c r="P77" s="52">
        <v>2.8</v>
      </c>
      <c r="Q77" s="52">
        <v>3.75</v>
      </c>
      <c r="R77" s="52">
        <v>3</v>
      </c>
      <c r="S77" s="52">
        <v>3.75</v>
      </c>
      <c r="T77" s="52">
        <v>3</v>
      </c>
      <c r="U77" s="52">
        <v>3.75</v>
      </c>
      <c r="V77" s="52">
        <v>3</v>
      </c>
      <c r="W77" s="52">
        <v>3</v>
      </c>
      <c r="X77" s="52">
        <v>3</v>
      </c>
      <c r="Y77" s="52">
        <v>3.5</v>
      </c>
      <c r="Z77" s="52">
        <v>3</v>
      </c>
      <c r="AA77" s="52">
        <v>3.25</v>
      </c>
      <c r="AB77" s="52">
        <v>2.8</v>
      </c>
      <c r="AC77" s="52">
        <v>3.75</v>
      </c>
      <c r="AD77" s="52">
        <v>2.6</v>
      </c>
      <c r="AE77" s="52">
        <v>3.75</v>
      </c>
      <c r="AF77" s="52">
        <v>2.8</v>
      </c>
      <c r="AG77" s="52">
        <v>3.5</v>
      </c>
      <c r="AH77" s="52">
        <v>3</v>
      </c>
      <c r="AI77" s="52">
        <v>3</v>
      </c>
      <c r="AJ77" s="52">
        <v>3</v>
      </c>
      <c r="AK77" s="52">
        <v>3.5</v>
      </c>
      <c r="AL77" s="52">
        <v>3</v>
      </c>
      <c r="AM77" s="52">
        <v>3.5</v>
      </c>
      <c r="AN77" s="52">
        <v>3</v>
      </c>
      <c r="AO77" s="52">
        <v>3.5</v>
      </c>
      <c r="AP77" s="52">
        <v>3</v>
      </c>
      <c r="AQ77" s="52">
        <v>3</v>
      </c>
      <c r="AR77" s="52">
        <v>3</v>
      </c>
      <c r="AS77" s="52">
        <v>4</v>
      </c>
      <c r="AT77" s="52">
        <v>3</v>
      </c>
      <c r="AU77" s="52">
        <v>3</v>
      </c>
      <c r="AV77" s="52">
        <v>2.5</v>
      </c>
      <c r="AW77" s="52">
        <v>3</v>
      </c>
      <c r="AX77" s="52">
        <v>2.8</v>
      </c>
      <c r="AY77" s="52">
        <v>3.5</v>
      </c>
      <c r="AZ77" s="52">
        <v>3</v>
      </c>
      <c r="BA77" s="52">
        <v>3.5</v>
      </c>
      <c r="BB77" s="52">
        <v>3</v>
      </c>
      <c r="BC77" s="52">
        <v>3.5</v>
      </c>
      <c r="BD77" s="52">
        <v>3</v>
      </c>
      <c r="BE77" s="52">
        <v>3.5</v>
      </c>
      <c r="BF77" s="52">
        <v>2.2000000000000002</v>
      </c>
      <c r="BG77" s="52">
        <v>3.25</v>
      </c>
      <c r="BH77" s="9" t="s">
        <v>73</v>
      </c>
      <c r="BI77" s="52">
        <v>3.25</v>
      </c>
      <c r="BJ77" s="52">
        <v>3</v>
      </c>
      <c r="BK77" s="9" t="s">
        <v>73</v>
      </c>
      <c r="BL77" s="52">
        <v>3.5</v>
      </c>
      <c r="BM77" s="53" t="s">
        <v>73</v>
      </c>
    </row>
    <row r="78" spans="1:65">
      <c r="A78" s="111"/>
      <c r="B78" s="126"/>
      <c r="C78" s="128"/>
      <c r="D78" s="128"/>
      <c r="E78" s="44" t="s">
        <v>37</v>
      </c>
      <c r="F78" s="107"/>
      <c r="G78" s="113"/>
      <c r="H78" s="83">
        <v>0.4</v>
      </c>
      <c r="I78" s="72">
        <v>0</v>
      </c>
      <c r="J78" s="9">
        <v>0.4</v>
      </c>
      <c r="K78" s="9">
        <v>0.43301270200000003</v>
      </c>
      <c r="L78" s="9">
        <v>0</v>
      </c>
      <c r="M78" s="9">
        <v>3.25</v>
      </c>
      <c r="N78" s="9">
        <v>0.489897949</v>
      </c>
      <c r="O78" s="9">
        <v>0.70710678100000002</v>
      </c>
      <c r="P78" s="9">
        <v>0.74833147700000002</v>
      </c>
      <c r="Q78" s="9">
        <v>0.43301270200000003</v>
      </c>
      <c r="R78" s="9">
        <v>0</v>
      </c>
      <c r="S78" s="9">
        <v>0.43301270200000003</v>
      </c>
      <c r="T78" s="9">
        <v>0</v>
      </c>
      <c r="U78" s="9">
        <v>0.43301270200000003</v>
      </c>
      <c r="V78" s="9">
        <v>0</v>
      </c>
      <c r="W78" s="9">
        <v>0</v>
      </c>
      <c r="X78" s="9">
        <v>0</v>
      </c>
      <c r="Y78" s="9">
        <v>0.5</v>
      </c>
      <c r="Z78" s="9">
        <v>0</v>
      </c>
      <c r="AA78" s="9">
        <v>0.43301270200000003</v>
      </c>
      <c r="AB78" s="9">
        <v>0.4</v>
      </c>
      <c r="AC78" s="9">
        <v>0.43301270200000003</v>
      </c>
      <c r="AD78" s="9">
        <v>0.489897949</v>
      </c>
      <c r="AE78" s="9">
        <v>0.43301270200000003</v>
      </c>
      <c r="AF78" s="9">
        <v>0.4</v>
      </c>
      <c r="AG78" s="9">
        <v>0.5</v>
      </c>
      <c r="AH78" s="9">
        <v>0</v>
      </c>
      <c r="AI78" s="9">
        <v>0</v>
      </c>
      <c r="AJ78" s="9">
        <v>0</v>
      </c>
      <c r="AK78" s="9">
        <v>0.5</v>
      </c>
      <c r="AL78" s="9">
        <v>0</v>
      </c>
      <c r="AM78" s="9">
        <v>0.5</v>
      </c>
      <c r="AN78" s="9">
        <v>0</v>
      </c>
      <c r="AO78" s="9">
        <v>0.5</v>
      </c>
      <c r="AP78" s="9">
        <v>0</v>
      </c>
      <c r="AQ78" s="9">
        <v>0</v>
      </c>
      <c r="AR78" s="9">
        <v>0</v>
      </c>
      <c r="AS78" s="9">
        <v>0</v>
      </c>
      <c r="AT78" s="9">
        <v>0</v>
      </c>
      <c r="AU78" s="9">
        <v>0.70710678100000002</v>
      </c>
      <c r="AV78" s="9">
        <v>0.5</v>
      </c>
      <c r="AW78" s="9">
        <v>0</v>
      </c>
      <c r="AX78" s="9">
        <v>0.74833147700000002</v>
      </c>
      <c r="AY78" s="9">
        <v>0.5</v>
      </c>
      <c r="AZ78" s="9">
        <v>0</v>
      </c>
      <c r="BA78" s="9">
        <v>0.5</v>
      </c>
      <c r="BB78" s="9">
        <v>0</v>
      </c>
      <c r="BC78" s="9">
        <v>0.5</v>
      </c>
      <c r="BD78" s="9">
        <v>0</v>
      </c>
      <c r="BE78" s="9">
        <v>0.5</v>
      </c>
      <c r="BF78" s="9">
        <v>0.4</v>
      </c>
      <c r="BG78" s="9">
        <v>0.43301270200000003</v>
      </c>
      <c r="BH78" s="9" t="s">
        <v>73</v>
      </c>
      <c r="BI78" s="9">
        <v>0.43301270200000003</v>
      </c>
      <c r="BJ78" s="9">
        <v>0</v>
      </c>
      <c r="BK78" s="9" t="s">
        <v>73</v>
      </c>
      <c r="BL78" s="9">
        <v>0.5</v>
      </c>
      <c r="BM78" s="46" t="s">
        <v>73</v>
      </c>
    </row>
    <row r="79" spans="1:65">
      <c r="A79" s="111"/>
      <c r="B79" s="126"/>
      <c r="C79" s="105">
        <v>2</v>
      </c>
      <c r="D79" s="105" t="s">
        <v>49</v>
      </c>
      <c r="E79" s="44" t="s">
        <v>36</v>
      </c>
      <c r="F79" s="107">
        <f t="shared" ref="F79" si="4">AVERAGE(H79,J79,L79,N79,P79,R79,T79,V79,X79,Z79,AB79,AD79,AF79,AH79,AJ79,AL79,AN79,AP79,AR79,AT79,AV79,AX79,AZ79,BB79,BD79,BF79,BH79,BJ79,BL79)</f>
        <v>2.75</v>
      </c>
      <c r="G79" s="113">
        <f t="shared" ref="G79" si="5">AVERAGE(I79,K79,M79,O79,Q79,S79,U79,W79,Y79,AA79,AC79,AE79,AG79,AI79,AK79,AM79,AO79,AQ79,AS79,AU79,AW79,AY79,BA79,BC79,BE79,BG79,BI79,BK79,BM79)</f>
        <v>3.0714285714285716</v>
      </c>
      <c r="H79" s="84">
        <v>3</v>
      </c>
      <c r="I79" s="52">
        <v>4</v>
      </c>
      <c r="J79" s="52">
        <v>3</v>
      </c>
      <c r="K79" s="52">
        <v>3</v>
      </c>
      <c r="L79" s="52">
        <v>3</v>
      </c>
      <c r="M79" s="52">
        <v>3</v>
      </c>
      <c r="N79" s="52">
        <v>2</v>
      </c>
      <c r="O79" s="52">
        <v>2</v>
      </c>
      <c r="P79" s="52">
        <v>2.5</v>
      </c>
      <c r="Q79" s="52">
        <v>4</v>
      </c>
      <c r="R79" s="52">
        <v>3</v>
      </c>
      <c r="S79" s="52">
        <v>3</v>
      </c>
      <c r="T79" s="52">
        <v>2.5</v>
      </c>
      <c r="U79" s="52">
        <v>3</v>
      </c>
      <c r="V79" s="52">
        <v>3</v>
      </c>
      <c r="W79" s="52">
        <v>3</v>
      </c>
      <c r="X79" s="52">
        <v>3</v>
      </c>
      <c r="Y79" s="52">
        <v>2</v>
      </c>
      <c r="Z79" s="52">
        <v>2.5</v>
      </c>
      <c r="AA79" s="52">
        <v>3</v>
      </c>
      <c r="AB79" s="52">
        <v>3</v>
      </c>
      <c r="AC79" s="52">
        <v>3</v>
      </c>
      <c r="AD79" s="52">
        <v>2</v>
      </c>
      <c r="AE79" s="52">
        <v>4</v>
      </c>
      <c r="AF79" s="52">
        <v>3</v>
      </c>
      <c r="AG79" s="52">
        <v>3</v>
      </c>
      <c r="AH79" s="52">
        <v>3</v>
      </c>
      <c r="AI79" s="52">
        <v>3</v>
      </c>
      <c r="AJ79" s="52">
        <v>3</v>
      </c>
      <c r="AK79" s="52">
        <v>3</v>
      </c>
      <c r="AL79" s="52">
        <v>2.5</v>
      </c>
      <c r="AM79" s="52">
        <v>3</v>
      </c>
      <c r="AN79" s="52">
        <v>3</v>
      </c>
      <c r="AO79" s="52">
        <v>3</v>
      </c>
      <c r="AP79" s="52">
        <v>3</v>
      </c>
      <c r="AQ79" s="52">
        <v>2</v>
      </c>
      <c r="AR79" s="52">
        <v>2</v>
      </c>
      <c r="AS79" s="52">
        <v>3</v>
      </c>
      <c r="AT79" s="52">
        <v>3</v>
      </c>
      <c r="AU79" s="52">
        <v>3</v>
      </c>
      <c r="AV79" s="52">
        <v>2</v>
      </c>
      <c r="AW79" s="52">
        <v>3</v>
      </c>
      <c r="AX79" s="52">
        <v>3</v>
      </c>
      <c r="AY79" s="52">
        <v>3</v>
      </c>
      <c r="AZ79" s="52">
        <v>2.5</v>
      </c>
      <c r="BA79" s="52">
        <v>3</v>
      </c>
      <c r="BB79" s="52">
        <v>3</v>
      </c>
      <c r="BC79" s="52">
        <v>3</v>
      </c>
      <c r="BD79" s="52">
        <v>2.5</v>
      </c>
      <c r="BE79" s="52">
        <v>3</v>
      </c>
      <c r="BF79" s="52">
        <v>3</v>
      </c>
      <c r="BG79" s="52">
        <v>3</v>
      </c>
      <c r="BH79" s="9" t="s">
        <v>73</v>
      </c>
      <c r="BI79" s="52">
        <v>4</v>
      </c>
      <c r="BJ79" s="52">
        <v>3</v>
      </c>
      <c r="BK79" s="52">
        <v>4</v>
      </c>
      <c r="BL79" s="52">
        <v>3</v>
      </c>
      <c r="BM79" s="53" t="s">
        <v>73</v>
      </c>
    </row>
    <row r="80" spans="1:65">
      <c r="A80" s="111"/>
      <c r="B80" s="126"/>
      <c r="C80" s="105"/>
      <c r="D80" s="105"/>
      <c r="E80" s="44" t="s">
        <v>37</v>
      </c>
      <c r="F80" s="107"/>
      <c r="G80" s="113"/>
      <c r="H80" s="83">
        <v>0</v>
      </c>
      <c r="I80" s="72">
        <v>0</v>
      </c>
      <c r="J80" s="9">
        <v>0</v>
      </c>
      <c r="K80" s="9">
        <v>0</v>
      </c>
      <c r="L80" s="9">
        <v>0</v>
      </c>
      <c r="M80" s="9">
        <v>2</v>
      </c>
      <c r="N80" s="9">
        <v>0</v>
      </c>
      <c r="O80" s="9">
        <v>0</v>
      </c>
      <c r="P80" s="9">
        <v>0.5</v>
      </c>
      <c r="Q80" s="9">
        <v>0</v>
      </c>
      <c r="R80" s="9">
        <v>0</v>
      </c>
      <c r="S80" s="9">
        <v>0</v>
      </c>
      <c r="T80" s="9">
        <v>0.5</v>
      </c>
      <c r="U80" s="9">
        <v>0</v>
      </c>
      <c r="V80" s="9">
        <v>0</v>
      </c>
      <c r="W80" s="9">
        <v>0</v>
      </c>
      <c r="X80" s="9">
        <v>0</v>
      </c>
      <c r="Y80" s="9">
        <v>0</v>
      </c>
      <c r="Z80" s="9">
        <v>0.5</v>
      </c>
      <c r="AA80" s="9">
        <v>0</v>
      </c>
      <c r="AB80" s="9">
        <v>0</v>
      </c>
      <c r="AC80" s="9">
        <v>0</v>
      </c>
      <c r="AD80" s="9">
        <v>0</v>
      </c>
      <c r="AE80" s="9">
        <v>0</v>
      </c>
      <c r="AF80" s="9">
        <v>0</v>
      </c>
      <c r="AG80" s="9">
        <v>0</v>
      </c>
      <c r="AH80" s="9">
        <v>0</v>
      </c>
      <c r="AI80" s="9">
        <v>0</v>
      </c>
      <c r="AJ80" s="9">
        <v>0</v>
      </c>
      <c r="AK80" s="9">
        <v>0</v>
      </c>
      <c r="AL80" s="9">
        <v>0.5</v>
      </c>
      <c r="AM80" s="9">
        <v>0</v>
      </c>
      <c r="AN80" s="9">
        <v>0</v>
      </c>
      <c r="AO80" s="9">
        <v>0</v>
      </c>
      <c r="AP80" s="9">
        <v>0</v>
      </c>
      <c r="AQ80" s="9">
        <v>0</v>
      </c>
      <c r="AR80" s="9">
        <v>0</v>
      </c>
      <c r="AS80" s="9">
        <v>0</v>
      </c>
      <c r="AT80" s="9">
        <v>0</v>
      </c>
      <c r="AU80" s="9">
        <v>0</v>
      </c>
      <c r="AV80" s="9">
        <v>0</v>
      </c>
      <c r="AW80" s="9">
        <v>0</v>
      </c>
      <c r="AX80" s="9">
        <v>0</v>
      </c>
      <c r="AY80" s="9">
        <v>0</v>
      </c>
      <c r="AZ80" s="9">
        <v>0.5</v>
      </c>
      <c r="BA80" s="9">
        <v>0</v>
      </c>
      <c r="BB80" s="9">
        <v>1</v>
      </c>
      <c r="BC80" s="9">
        <v>0</v>
      </c>
      <c r="BD80" s="9">
        <v>0.5</v>
      </c>
      <c r="BE80" s="9">
        <v>0</v>
      </c>
      <c r="BF80" s="9">
        <v>0</v>
      </c>
      <c r="BG80" s="9">
        <v>0</v>
      </c>
      <c r="BH80" s="9" t="s">
        <v>73</v>
      </c>
      <c r="BI80" s="9">
        <v>0</v>
      </c>
      <c r="BJ80" s="9">
        <v>0</v>
      </c>
      <c r="BK80" s="9">
        <v>0</v>
      </c>
      <c r="BL80" s="9">
        <v>0</v>
      </c>
      <c r="BM80" s="46" t="s">
        <v>73</v>
      </c>
    </row>
    <row r="81" spans="1:65">
      <c r="A81" s="111"/>
      <c r="B81" s="126"/>
      <c r="C81" s="105">
        <v>18</v>
      </c>
      <c r="D81" s="105" t="s">
        <v>40</v>
      </c>
      <c r="E81" s="44" t="s">
        <v>36</v>
      </c>
      <c r="F81" s="107">
        <f t="shared" ref="F81" si="6">AVERAGE(H81,J81,L81,N81,P81,R81,T81,V81,X81,Z81,AB81,AD81,AF81,AH81,AJ81,AL81,AN81,AP81,AR81,AT81,AV81,AX81,AZ81,BB81,BD81,BF81,BH81,BJ81,BL81)</f>
        <v>3.203113429241379</v>
      </c>
      <c r="G81" s="113">
        <f t="shared" ref="G81" si="7">AVERAGE(I81,K81,M81,O81,Q81,S81,U81,W81,Y81,AA81,AC81,AE81,AG81,AI81,AK81,AM81,AO81,AQ81,AS81,AU81,AW81,AY81,BA81,BC81,BE81,BG81,BI81,BK81,BM81)</f>
        <v>3.5456535801034481</v>
      </c>
      <c r="H81" s="84">
        <v>3.2777777779999999</v>
      </c>
      <c r="I81" s="52">
        <v>3.8571428569999999</v>
      </c>
      <c r="J81" s="52">
        <v>3.4444444440000002</v>
      </c>
      <c r="K81" s="52">
        <v>4</v>
      </c>
      <c r="L81" s="52">
        <v>3.2222222220000001</v>
      </c>
      <c r="M81" s="52">
        <v>3.2222222220000001</v>
      </c>
      <c r="N81" s="52">
        <v>3</v>
      </c>
      <c r="O81" s="52">
        <v>3.5</v>
      </c>
      <c r="P81" s="52">
        <v>2.8333333330000001</v>
      </c>
      <c r="Q81" s="52">
        <v>3.5</v>
      </c>
      <c r="R81" s="52">
        <v>3.3333333330000001</v>
      </c>
      <c r="S81" s="52">
        <v>3.7142857139999998</v>
      </c>
      <c r="T81" s="52">
        <v>3.0555555559999998</v>
      </c>
      <c r="U81" s="52">
        <v>3.7857142860000002</v>
      </c>
      <c r="V81" s="52">
        <v>3.388888889</v>
      </c>
      <c r="W81" s="52">
        <v>3.4285714289999998</v>
      </c>
      <c r="X81" s="52">
        <v>3.1666666669999999</v>
      </c>
      <c r="Y81" s="52">
        <v>3.5714285710000002</v>
      </c>
      <c r="Z81" s="52">
        <v>3.2222222220000001</v>
      </c>
      <c r="AA81" s="52">
        <v>3.4285714289999998</v>
      </c>
      <c r="AB81" s="52">
        <v>3.2777777779999999</v>
      </c>
      <c r="AC81" s="52">
        <v>3.8571428569999999</v>
      </c>
      <c r="AD81" s="52">
        <v>2.888888889</v>
      </c>
      <c r="AE81" s="52">
        <v>3.3571428569999999</v>
      </c>
      <c r="AF81" s="52">
        <v>3.0555555559999998</v>
      </c>
      <c r="AG81" s="52">
        <v>3.5</v>
      </c>
      <c r="AH81" s="52">
        <v>3.1666666669999999</v>
      </c>
      <c r="AI81" s="52">
        <v>3.2142857139999998</v>
      </c>
      <c r="AJ81" s="52">
        <v>3.1666666669999999</v>
      </c>
      <c r="AK81" s="52">
        <v>3.3571428569999999</v>
      </c>
      <c r="AL81" s="52">
        <v>3.411764706</v>
      </c>
      <c r="AM81" s="52">
        <v>3.4545454549999999</v>
      </c>
      <c r="AN81" s="52">
        <v>3.411764706</v>
      </c>
      <c r="AO81" s="52">
        <v>3.4545454549999999</v>
      </c>
      <c r="AP81" s="52">
        <v>3.3529411759999999</v>
      </c>
      <c r="AQ81" s="52">
        <v>3.4545454549999999</v>
      </c>
      <c r="AR81" s="52">
        <v>3.2222222220000001</v>
      </c>
      <c r="AS81" s="52">
        <v>4</v>
      </c>
      <c r="AT81" s="52">
        <v>3.2222222220000001</v>
      </c>
      <c r="AU81" s="52">
        <v>3.3571428569999999</v>
      </c>
      <c r="AV81" s="52">
        <v>3.2222222220000001</v>
      </c>
      <c r="AW81" s="52">
        <v>3.2142857139999998</v>
      </c>
      <c r="AX81" s="52">
        <v>2.8333333330000001</v>
      </c>
      <c r="AY81" s="52">
        <v>3.6666666669999999</v>
      </c>
      <c r="AZ81" s="52">
        <v>3</v>
      </c>
      <c r="BA81" s="52">
        <v>3.5714285710000002</v>
      </c>
      <c r="BB81" s="52">
        <v>3.2222222220000001</v>
      </c>
      <c r="BC81" s="52">
        <v>3.2142857139999998</v>
      </c>
      <c r="BD81" s="52">
        <v>3.2222222220000001</v>
      </c>
      <c r="BE81" s="52">
        <v>3.7142857139999998</v>
      </c>
      <c r="BF81" s="52">
        <v>2.7058823529999998</v>
      </c>
      <c r="BG81" s="52">
        <v>3.3571428569999999</v>
      </c>
      <c r="BH81" s="52">
        <v>3.3333333330000001</v>
      </c>
      <c r="BI81" s="52">
        <v>3.0714285710000002</v>
      </c>
      <c r="BJ81" s="52">
        <v>3.4444444440000002</v>
      </c>
      <c r="BK81" s="52">
        <v>4</v>
      </c>
      <c r="BL81" s="52">
        <v>3.7857142860000002</v>
      </c>
      <c r="BM81" s="53">
        <v>4</v>
      </c>
    </row>
    <row r="82" spans="1:65">
      <c r="A82" s="111"/>
      <c r="B82" s="127"/>
      <c r="C82" s="106"/>
      <c r="D82" s="106"/>
      <c r="E82" s="50" t="s">
        <v>37</v>
      </c>
      <c r="F82" s="108"/>
      <c r="G82" s="114"/>
      <c r="H82" s="85">
        <v>0.80315734999999999</v>
      </c>
      <c r="I82" s="11">
        <v>0.34992710599999999</v>
      </c>
      <c r="J82" s="11">
        <v>0.76173939999999996</v>
      </c>
      <c r="K82" s="11">
        <v>0</v>
      </c>
      <c r="L82" s="11">
        <v>0.91624569499999997</v>
      </c>
      <c r="M82" s="11">
        <v>3.8571428569999999</v>
      </c>
      <c r="N82" s="11">
        <v>1.054092553</v>
      </c>
      <c r="O82" s="11">
        <v>0.62678317100000003</v>
      </c>
      <c r="P82" s="11">
        <v>1.013793755</v>
      </c>
      <c r="Q82" s="11">
        <v>0.62678317100000003</v>
      </c>
      <c r="R82" s="11">
        <v>0.74535599200000002</v>
      </c>
      <c r="S82" s="11">
        <v>0.45175395099999999</v>
      </c>
      <c r="T82" s="11">
        <v>0.91117885899999995</v>
      </c>
      <c r="U82" s="11">
        <v>0.41032590299999999</v>
      </c>
      <c r="V82" s="11">
        <v>0.75563725000000004</v>
      </c>
      <c r="W82" s="11">
        <v>0.49487165900000002</v>
      </c>
      <c r="X82" s="11">
        <v>0.89752746800000005</v>
      </c>
      <c r="Y82" s="11">
        <v>0.49487165900000002</v>
      </c>
      <c r="Z82" s="11">
        <v>0.91624569499999997</v>
      </c>
      <c r="AA82" s="11">
        <v>0.49487165900000002</v>
      </c>
      <c r="AB82" s="11">
        <v>0.869581991</v>
      </c>
      <c r="AC82" s="11">
        <v>0.34992710599999999</v>
      </c>
      <c r="AD82" s="11">
        <v>0.99380798999999997</v>
      </c>
      <c r="AE82" s="11">
        <v>0.71784825900000004</v>
      </c>
      <c r="AF82" s="11">
        <v>1.025899184</v>
      </c>
      <c r="AG82" s="11">
        <v>0.5</v>
      </c>
      <c r="AH82" s="11">
        <v>0.5</v>
      </c>
      <c r="AI82" s="11">
        <v>0.41032590299999999</v>
      </c>
      <c r="AJ82" s="11">
        <v>0.60092521300000001</v>
      </c>
      <c r="AK82" s="11">
        <v>0.479157424</v>
      </c>
      <c r="AL82" s="11">
        <v>0.77146335600000004</v>
      </c>
      <c r="AM82" s="11">
        <v>0.49792959799999997</v>
      </c>
      <c r="AN82" s="11">
        <v>0.77146335600000004</v>
      </c>
      <c r="AO82" s="11">
        <v>0.49792959799999997</v>
      </c>
      <c r="AP82" s="11">
        <v>0.83603943599999997</v>
      </c>
      <c r="AQ82" s="11">
        <v>0.49792959799999997</v>
      </c>
      <c r="AR82" s="11">
        <v>0.91624569499999997</v>
      </c>
      <c r="AS82" s="11">
        <v>0</v>
      </c>
      <c r="AT82" s="11">
        <v>0.91624569499999997</v>
      </c>
      <c r="AU82" s="11">
        <v>0.61028598199999995</v>
      </c>
      <c r="AV82" s="11">
        <v>0.91624569499999997</v>
      </c>
      <c r="AW82" s="11">
        <v>0.55787497699999999</v>
      </c>
      <c r="AX82" s="11">
        <v>0.89752746800000005</v>
      </c>
      <c r="AY82" s="11">
        <v>0.47140452100000002</v>
      </c>
      <c r="AZ82" s="11">
        <v>0.816496581</v>
      </c>
      <c r="BA82" s="11">
        <v>0.49487165900000002</v>
      </c>
      <c r="BB82" s="11">
        <v>0.91624569499999997</v>
      </c>
      <c r="BC82" s="11">
        <v>0.41032590299999999</v>
      </c>
      <c r="BD82" s="11">
        <v>0.85346063900000002</v>
      </c>
      <c r="BE82" s="11">
        <v>0.45175395099999999</v>
      </c>
      <c r="BF82" s="11">
        <v>0.95576922399999997</v>
      </c>
      <c r="BG82" s="11">
        <v>0.61028598199999995</v>
      </c>
      <c r="BH82" s="11">
        <v>0.47140452100000002</v>
      </c>
      <c r="BI82" s="11">
        <v>0.79859570599999996</v>
      </c>
      <c r="BJ82" s="11">
        <v>0.76173939999999996</v>
      </c>
      <c r="BK82" s="11">
        <v>0</v>
      </c>
      <c r="BL82" s="11">
        <v>0.41032590299999999</v>
      </c>
      <c r="BM82" s="48">
        <v>0</v>
      </c>
    </row>
    <row r="83" spans="1:65">
      <c r="A83" s="111"/>
      <c r="B83" s="115" t="s">
        <v>13</v>
      </c>
      <c r="C83" s="117">
        <v>5</v>
      </c>
      <c r="D83" s="117" t="s">
        <v>9</v>
      </c>
      <c r="E83" s="88" t="s">
        <v>36</v>
      </c>
      <c r="F83" s="118">
        <f t="shared" ref="F83" si="8">AVERAGE(H83,J83,L83,N83,P83,R83,T83,V83,X83,Z83,AB83,AD83,AF83,AH83,AJ83,AL83,AN83,AP83,AR83,AT83,AV83,AX83,AZ83,BB83,BD83,BF83,BH83,BJ83,BL83)</f>
        <v>3.0160919540344828</v>
      </c>
      <c r="G83" s="118">
        <f t="shared" ref="G83" si="9">AVERAGE(I83,K83,M83,O83,Q83,S83,U83,W83,Y83,AA83,AC83,AE83,AG83,AI83,AK83,AM83,AO83,AQ83,AS83,AU83,AW83,AY83,BA83,BC83,BE83,BG83,BI83,BK83,BM83)</f>
        <v>3.5413793104137934</v>
      </c>
      <c r="H83" s="78">
        <v>3</v>
      </c>
      <c r="I83" s="79">
        <v>4</v>
      </c>
      <c r="J83" s="79">
        <v>3.2</v>
      </c>
      <c r="K83" s="79">
        <v>4</v>
      </c>
      <c r="L83" s="79">
        <v>3.2</v>
      </c>
      <c r="M83" s="79">
        <v>3.2</v>
      </c>
      <c r="N83" s="79">
        <v>2.8</v>
      </c>
      <c r="O83" s="79">
        <v>3</v>
      </c>
      <c r="P83" s="79">
        <v>3.2</v>
      </c>
      <c r="Q83" s="79">
        <v>3.3333333330000001</v>
      </c>
      <c r="R83" s="79">
        <v>2.8</v>
      </c>
      <c r="S83" s="79">
        <v>3.6666666669999999</v>
      </c>
      <c r="T83" s="79">
        <v>3.4</v>
      </c>
      <c r="U83" s="79">
        <v>4</v>
      </c>
      <c r="V83" s="79">
        <v>2.8</v>
      </c>
      <c r="W83" s="79">
        <v>3.6666666669999999</v>
      </c>
      <c r="X83" s="79">
        <v>3.2</v>
      </c>
      <c r="Y83" s="79">
        <v>3.3333333330000001</v>
      </c>
      <c r="Z83" s="79">
        <v>3.2</v>
      </c>
      <c r="AA83" s="79">
        <v>3.6666666669999999</v>
      </c>
      <c r="AB83" s="79">
        <v>3.2</v>
      </c>
      <c r="AC83" s="79">
        <v>4</v>
      </c>
      <c r="AD83" s="79">
        <v>2.4</v>
      </c>
      <c r="AE83" s="79">
        <v>2.6666666669999999</v>
      </c>
      <c r="AF83" s="79">
        <v>2.8</v>
      </c>
      <c r="AG83" s="79">
        <v>3.3333333330000001</v>
      </c>
      <c r="AH83" s="79">
        <v>2.8</v>
      </c>
      <c r="AI83" s="79">
        <v>3</v>
      </c>
      <c r="AJ83" s="79">
        <v>3</v>
      </c>
      <c r="AK83" s="79">
        <v>3.6666666669999999</v>
      </c>
      <c r="AL83" s="79">
        <v>3</v>
      </c>
      <c r="AM83" s="79">
        <v>4</v>
      </c>
      <c r="AN83" s="79">
        <v>3</v>
      </c>
      <c r="AO83" s="79">
        <v>4</v>
      </c>
      <c r="AP83" s="79">
        <v>3</v>
      </c>
      <c r="AQ83" s="79">
        <v>3</v>
      </c>
      <c r="AR83" s="79">
        <v>2.6</v>
      </c>
      <c r="AS83" s="79">
        <v>3</v>
      </c>
      <c r="AT83" s="79">
        <v>3</v>
      </c>
      <c r="AU83" s="79">
        <v>3.6666666669999999</v>
      </c>
      <c r="AV83" s="79">
        <v>3</v>
      </c>
      <c r="AW83" s="79">
        <v>3.6666666669999999</v>
      </c>
      <c r="AX83" s="79">
        <v>3.2</v>
      </c>
      <c r="AY83" s="79">
        <v>4</v>
      </c>
      <c r="AZ83" s="79">
        <v>3</v>
      </c>
      <c r="BA83" s="79">
        <v>3.3333333330000001</v>
      </c>
      <c r="BB83" s="79">
        <v>3.2</v>
      </c>
      <c r="BC83" s="79">
        <v>3.6666666669999999</v>
      </c>
      <c r="BD83" s="79">
        <v>3</v>
      </c>
      <c r="BE83" s="79">
        <v>3.6666666669999999</v>
      </c>
      <c r="BF83" s="79">
        <v>2.6</v>
      </c>
      <c r="BG83" s="79">
        <v>3</v>
      </c>
      <c r="BH83" s="79">
        <v>3</v>
      </c>
      <c r="BI83" s="79">
        <v>3.6666666669999999</v>
      </c>
      <c r="BJ83" s="79">
        <v>3.2</v>
      </c>
      <c r="BK83" s="79">
        <v>3.5</v>
      </c>
      <c r="BL83" s="79">
        <v>3.6666666669999999</v>
      </c>
      <c r="BM83" s="80">
        <v>4</v>
      </c>
    </row>
    <row r="84" spans="1:65">
      <c r="A84" s="111"/>
      <c r="B84" s="115"/>
      <c r="C84" s="105"/>
      <c r="D84" s="105"/>
      <c r="E84" s="44" t="s">
        <v>37</v>
      </c>
      <c r="F84" s="107"/>
      <c r="G84" s="107"/>
      <c r="H84" s="45">
        <v>0</v>
      </c>
      <c r="I84" s="9">
        <v>0</v>
      </c>
      <c r="J84" s="9">
        <v>0.4</v>
      </c>
      <c r="K84" s="9">
        <v>0</v>
      </c>
      <c r="L84" s="9">
        <v>0.4</v>
      </c>
      <c r="M84" s="9">
        <v>3.3333333330000001</v>
      </c>
      <c r="N84" s="9">
        <v>0.4</v>
      </c>
      <c r="O84" s="9">
        <v>0.816496581</v>
      </c>
      <c r="P84" s="9">
        <v>0.4</v>
      </c>
      <c r="Q84" s="9">
        <v>0.94280904200000004</v>
      </c>
      <c r="R84" s="9">
        <v>0.74833147700000002</v>
      </c>
      <c r="S84" s="9">
        <v>0.47140452100000002</v>
      </c>
      <c r="T84" s="9">
        <v>0.489897949</v>
      </c>
      <c r="U84" s="9">
        <v>0</v>
      </c>
      <c r="V84" s="9">
        <v>0.4</v>
      </c>
      <c r="W84" s="9">
        <v>0.47140452100000002</v>
      </c>
      <c r="X84" s="9">
        <v>0.4</v>
      </c>
      <c r="Y84" s="9">
        <v>0.47140452100000002</v>
      </c>
      <c r="Z84" s="9">
        <v>0.4</v>
      </c>
      <c r="AA84" s="9">
        <v>0.47140452100000002</v>
      </c>
      <c r="AB84" s="9">
        <v>0.4</v>
      </c>
      <c r="AC84" s="9">
        <v>0</v>
      </c>
      <c r="AD84" s="9">
        <v>0.489897949</v>
      </c>
      <c r="AE84" s="9">
        <v>0.47140452100000002</v>
      </c>
      <c r="AF84" s="9">
        <v>0.4</v>
      </c>
      <c r="AG84" s="9">
        <v>0.47140452100000002</v>
      </c>
      <c r="AH84" s="9">
        <v>0.4</v>
      </c>
      <c r="AI84" s="9">
        <v>0</v>
      </c>
      <c r="AJ84" s="9">
        <v>0.63245553200000004</v>
      </c>
      <c r="AK84" s="9">
        <v>0.47140452100000002</v>
      </c>
      <c r="AL84" s="9">
        <v>0</v>
      </c>
      <c r="AM84" s="9">
        <v>0</v>
      </c>
      <c r="AN84" s="9">
        <v>0</v>
      </c>
      <c r="AO84" s="9">
        <v>0</v>
      </c>
      <c r="AP84" s="9">
        <v>0</v>
      </c>
      <c r="AQ84" s="9">
        <v>0</v>
      </c>
      <c r="AR84" s="9">
        <v>0.489897949</v>
      </c>
      <c r="AS84" s="9">
        <v>0</v>
      </c>
      <c r="AT84" s="9">
        <v>0</v>
      </c>
      <c r="AU84" s="9">
        <v>0.47140452100000002</v>
      </c>
      <c r="AV84" s="9">
        <v>0.63245553200000004</v>
      </c>
      <c r="AW84" s="9">
        <v>0.47140452100000002</v>
      </c>
      <c r="AX84" s="9">
        <v>0.4</v>
      </c>
      <c r="AY84" s="9">
        <v>0</v>
      </c>
      <c r="AZ84" s="9">
        <v>0.63245553200000004</v>
      </c>
      <c r="BA84" s="9">
        <v>0.47140452100000002</v>
      </c>
      <c r="BB84" s="9">
        <v>0.4</v>
      </c>
      <c r="BC84" s="9">
        <v>0.47140452100000002</v>
      </c>
      <c r="BD84" s="9">
        <v>0</v>
      </c>
      <c r="BE84" s="9">
        <v>0.47140452100000002</v>
      </c>
      <c r="BF84" s="9">
        <v>0.489897949</v>
      </c>
      <c r="BG84" s="9">
        <v>0.816496581</v>
      </c>
      <c r="BH84" s="9">
        <v>0</v>
      </c>
      <c r="BI84" s="9">
        <v>0.47140452100000002</v>
      </c>
      <c r="BJ84" s="9">
        <v>0.4</v>
      </c>
      <c r="BK84" s="9">
        <v>0.5</v>
      </c>
      <c r="BL84" s="9">
        <v>0.47140452100000002</v>
      </c>
      <c r="BM84" s="46">
        <v>0</v>
      </c>
    </row>
    <row r="85" spans="1:65">
      <c r="A85" s="111"/>
      <c r="B85" s="115"/>
      <c r="C85" s="105">
        <v>1</v>
      </c>
      <c r="D85" s="105" t="s">
        <v>39</v>
      </c>
      <c r="E85" s="44" t="s">
        <v>36</v>
      </c>
      <c r="F85" s="107">
        <f t="shared" ref="F85" si="10">AVERAGE(H85,J85,L85,N85,P85,R85,T85,V85,X85,Z85,AB85,AD85,AF85,AH85,AJ85,AL85,AN85,AP85,AR85,AT85,AV85,AX85,AZ85,BB85,BD85,BF85,BH85,BJ85,BL85)</f>
        <v>3.2413793103448274</v>
      </c>
      <c r="G85" s="107">
        <f t="shared" ref="G85" si="11">AVERAGE(I85,K85,M85,O85,Q85,S85,U85,W85,Y85,AA85,AC85,AE85,AG85,AI85,AK85,AM85,AO85,AQ85,AS85,AU85,AW85,AY85,BA85,BC85,BE85,BG85,BI85,BK85,BM85)</f>
        <v>3.5217391304347827</v>
      </c>
      <c r="H85" s="51">
        <v>3</v>
      </c>
      <c r="I85" s="52">
        <v>4</v>
      </c>
      <c r="J85" s="52">
        <v>4</v>
      </c>
      <c r="K85" s="52">
        <v>4</v>
      </c>
      <c r="L85" s="52">
        <v>3</v>
      </c>
      <c r="M85" s="52">
        <v>3</v>
      </c>
      <c r="N85" s="52">
        <v>3</v>
      </c>
      <c r="O85" s="52">
        <v>4</v>
      </c>
      <c r="P85" s="52">
        <v>3</v>
      </c>
      <c r="Q85" s="52">
        <v>2</v>
      </c>
      <c r="R85" s="52">
        <v>4</v>
      </c>
      <c r="S85" s="52">
        <v>4</v>
      </c>
      <c r="T85" s="52">
        <v>4</v>
      </c>
      <c r="U85" s="52">
        <v>4</v>
      </c>
      <c r="V85" s="52">
        <v>3</v>
      </c>
      <c r="W85" s="52">
        <v>3</v>
      </c>
      <c r="X85" s="52">
        <v>4</v>
      </c>
      <c r="Y85" s="52">
        <v>3</v>
      </c>
      <c r="Z85" s="52">
        <v>4</v>
      </c>
      <c r="AA85" s="52">
        <v>4</v>
      </c>
      <c r="AB85" s="52">
        <v>3</v>
      </c>
      <c r="AC85" s="52">
        <v>4</v>
      </c>
      <c r="AD85" s="52">
        <v>2</v>
      </c>
      <c r="AE85" s="52">
        <v>3</v>
      </c>
      <c r="AF85" s="52">
        <v>3</v>
      </c>
      <c r="AG85" s="52">
        <v>4</v>
      </c>
      <c r="AH85" s="52">
        <v>3</v>
      </c>
      <c r="AI85" s="52">
        <v>3</v>
      </c>
      <c r="AJ85" s="52">
        <v>3</v>
      </c>
      <c r="AK85" s="52">
        <v>4</v>
      </c>
      <c r="AL85" s="52">
        <v>3</v>
      </c>
      <c r="AM85" s="9" t="s">
        <v>73</v>
      </c>
      <c r="AN85" s="52">
        <v>3</v>
      </c>
      <c r="AO85" s="9" t="s">
        <v>73</v>
      </c>
      <c r="AP85" s="52">
        <v>3</v>
      </c>
      <c r="AQ85" s="9" t="s">
        <v>73</v>
      </c>
      <c r="AR85" s="52">
        <v>3</v>
      </c>
      <c r="AS85" s="9" t="s">
        <v>73</v>
      </c>
      <c r="AT85" s="52">
        <v>3</v>
      </c>
      <c r="AU85" s="52">
        <v>3</v>
      </c>
      <c r="AV85" s="52">
        <v>4</v>
      </c>
      <c r="AW85" s="52">
        <v>4</v>
      </c>
      <c r="AX85" s="52">
        <v>3</v>
      </c>
      <c r="AY85" s="52">
        <v>4</v>
      </c>
      <c r="AZ85" s="52">
        <v>3</v>
      </c>
      <c r="BA85" s="52">
        <v>3</v>
      </c>
      <c r="BB85" s="52">
        <v>4</v>
      </c>
      <c r="BC85" s="52">
        <v>4</v>
      </c>
      <c r="BD85" s="52">
        <v>3</v>
      </c>
      <c r="BE85" s="52">
        <v>4</v>
      </c>
      <c r="BF85" s="52">
        <v>3</v>
      </c>
      <c r="BG85" s="52">
        <v>2</v>
      </c>
      <c r="BH85" s="52">
        <v>3</v>
      </c>
      <c r="BI85" s="52">
        <v>4</v>
      </c>
      <c r="BJ85" s="52">
        <v>4</v>
      </c>
      <c r="BK85" s="9" t="s">
        <v>73</v>
      </c>
      <c r="BL85" s="52">
        <v>3</v>
      </c>
      <c r="BM85" s="46" t="s">
        <v>73</v>
      </c>
    </row>
    <row r="86" spans="1:65">
      <c r="A86" s="111"/>
      <c r="B86" s="115"/>
      <c r="C86" s="105"/>
      <c r="D86" s="105"/>
      <c r="E86" s="44" t="s">
        <v>37</v>
      </c>
      <c r="F86" s="107"/>
      <c r="G86" s="107"/>
      <c r="H86" s="45">
        <v>0</v>
      </c>
      <c r="I86" s="72">
        <v>0</v>
      </c>
      <c r="J86" s="9">
        <v>0</v>
      </c>
      <c r="K86" s="9">
        <v>0</v>
      </c>
      <c r="L86" s="9">
        <v>0</v>
      </c>
      <c r="M86" s="9">
        <v>3</v>
      </c>
      <c r="N86" s="9">
        <v>0</v>
      </c>
      <c r="O86" s="9">
        <v>0</v>
      </c>
      <c r="P86" s="9">
        <v>0</v>
      </c>
      <c r="Q86" s="9">
        <v>0</v>
      </c>
      <c r="R86" s="9">
        <v>0</v>
      </c>
      <c r="S86" s="9">
        <v>0</v>
      </c>
      <c r="T86" s="9">
        <v>0</v>
      </c>
      <c r="U86" s="9">
        <v>0</v>
      </c>
      <c r="V86" s="9">
        <v>0</v>
      </c>
      <c r="W86" s="9">
        <v>0</v>
      </c>
      <c r="X86" s="9">
        <v>0</v>
      </c>
      <c r="Y86" s="9">
        <v>0</v>
      </c>
      <c r="Z86" s="9">
        <v>0</v>
      </c>
      <c r="AA86" s="9">
        <v>0</v>
      </c>
      <c r="AB86" s="9">
        <v>0</v>
      </c>
      <c r="AC86" s="9">
        <v>0</v>
      </c>
      <c r="AD86" s="9">
        <v>0</v>
      </c>
      <c r="AE86" s="9">
        <v>0</v>
      </c>
      <c r="AF86" s="9">
        <v>0</v>
      </c>
      <c r="AG86" s="9">
        <v>0</v>
      </c>
      <c r="AH86" s="9">
        <v>0</v>
      </c>
      <c r="AI86" s="9">
        <v>0</v>
      </c>
      <c r="AJ86" s="9">
        <v>0</v>
      </c>
      <c r="AK86" s="9">
        <v>0</v>
      </c>
      <c r="AL86" s="9">
        <v>0</v>
      </c>
      <c r="AM86" s="9" t="s">
        <v>73</v>
      </c>
      <c r="AN86" s="9">
        <v>0</v>
      </c>
      <c r="AO86" s="9" t="s">
        <v>73</v>
      </c>
      <c r="AP86" s="9">
        <v>0</v>
      </c>
      <c r="AQ86" s="9" t="s">
        <v>73</v>
      </c>
      <c r="AR86" s="9">
        <v>0</v>
      </c>
      <c r="AS86" s="9" t="s">
        <v>73</v>
      </c>
      <c r="AT86" s="9">
        <v>0</v>
      </c>
      <c r="AU86" s="9">
        <v>0</v>
      </c>
      <c r="AV86" s="9">
        <v>0</v>
      </c>
      <c r="AW86" s="9">
        <v>0</v>
      </c>
      <c r="AX86" s="9">
        <v>0</v>
      </c>
      <c r="AY86" s="9">
        <v>0</v>
      </c>
      <c r="AZ86" s="9">
        <v>0</v>
      </c>
      <c r="BA86" s="9">
        <v>0</v>
      </c>
      <c r="BB86" s="9">
        <v>0</v>
      </c>
      <c r="BC86" s="9">
        <v>0</v>
      </c>
      <c r="BD86" s="9">
        <v>0</v>
      </c>
      <c r="BE86" s="9">
        <v>0</v>
      </c>
      <c r="BF86" s="9">
        <v>0</v>
      </c>
      <c r="BG86" s="9">
        <v>0</v>
      </c>
      <c r="BH86" s="9">
        <v>0</v>
      </c>
      <c r="BI86" s="9">
        <v>0</v>
      </c>
      <c r="BJ86" s="9">
        <v>0</v>
      </c>
      <c r="BK86" s="9" t="s">
        <v>73</v>
      </c>
      <c r="BL86" s="9">
        <v>0</v>
      </c>
      <c r="BM86" s="46" t="s">
        <v>73</v>
      </c>
    </row>
    <row r="87" spans="1:65">
      <c r="A87" s="111"/>
      <c r="B87" s="115"/>
      <c r="C87" s="105">
        <v>4</v>
      </c>
      <c r="D87" s="105" t="s">
        <v>40</v>
      </c>
      <c r="E87" s="44" t="s">
        <v>36</v>
      </c>
      <c r="F87" s="107">
        <f t="shared" ref="F87" si="12">AVERAGE(H87,J87,L87,N87,P87,R87,T87,V87,X87,Z87,AB87,AD87,AF87,AH87,AJ87,AL87,AN87,AP87,AR87,AT87,AV87,AX87,AZ87,BB87,BD87,BF87,BH87,BJ87,BL87)</f>
        <v>2.9523809523928572</v>
      </c>
      <c r="G87" s="107">
        <f t="shared" ref="G87" si="13">AVERAGE(I87,K87,M87,O87,Q87,S87,U87,W87,Y87,AA87,AC87,AE87,AG87,AI87,AK87,AM87,AO87,AQ87,AS87,AU87,AW87,AY87,BA87,BC87,BE87,BG87,BI87,BK87,BM87)</f>
        <v>3.5431034483448278</v>
      </c>
      <c r="H87" s="51">
        <v>3</v>
      </c>
      <c r="I87" s="52">
        <v>4</v>
      </c>
      <c r="J87" s="52">
        <v>3</v>
      </c>
      <c r="K87" s="52">
        <v>4</v>
      </c>
      <c r="L87" s="52">
        <v>3.25</v>
      </c>
      <c r="M87" s="52">
        <v>3.25</v>
      </c>
      <c r="N87" s="52">
        <v>2.75</v>
      </c>
      <c r="O87" s="52">
        <v>3</v>
      </c>
      <c r="P87" s="52">
        <v>3.25</v>
      </c>
      <c r="Q87" s="52">
        <v>3.3333333330000001</v>
      </c>
      <c r="R87" s="52">
        <v>2.5</v>
      </c>
      <c r="S87" s="52">
        <v>3.6666666669999999</v>
      </c>
      <c r="T87" s="52">
        <v>3.25</v>
      </c>
      <c r="U87" s="52">
        <v>4</v>
      </c>
      <c r="V87" s="52">
        <v>2.75</v>
      </c>
      <c r="W87" s="52">
        <v>3.6666666669999999</v>
      </c>
      <c r="X87" s="52">
        <v>3</v>
      </c>
      <c r="Y87" s="52">
        <v>3.3333333330000001</v>
      </c>
      <c r="Z87" s="52">
        <v>3</v>
      </c>
      <c r="AA87" s="52">
        <v>3.6666666669999999</v>
      </c>
      <c r="AB87" s="52">
        <v>3.25</v>
      </c>
      <c r="AC87" s="52">
        <v>4</v>
      </c>
      <c r="AD87" s="52">
        <v>2.5</v>
      </c>
      <c r="AE87" s="52">
        <v>2.6666666669999999</v>
      </c>
      <c r="AF87" s="52">
        <v>2.75</v>
      </c>
      <c r="AG87" s="52">
        <v>3.3333333330000001</v>
      </c>
      <c r="AH87" s="52">
        <v>2.75</v>
      </c>
      <c r="AI87" s="52">
        <v>3</v>
      </c>
      <c r="AJ87" s="52">
        <v>3</v>
      </c>
      <c r="AK87" s="52">
        <v>3.6666666669999999</v>
      </c>
      <c r="AL87" s="52">
        <v>3</v>
      </c>
      <c r="AM87" s="52">
        <v>4</v>
      </c>
      <c r="AN87" s="52">
        <v>3</v>
      </c>
      <c r="AO87" s="52">
        <v>4</v>
      </c>
      <c r="AP87" s="52">
        <v>3</v>
      </c>
      <c r="AQ87" s="52">
        <v>3</v>
      </c>
      <c r="AR87" s="52">
        <v>2.5</v>
      </c>
      <c r="AS87" s="52">
        <v>3</v>
      </c>
      <c r="AT87" s="52">
        <v>3</v>
      </c>
      <c r="AU87" s="52">
        <v>3.6666666669999999</v>
      </c>
      <c r="AV87" s="52">
        <v>2.75</v>
      </c>
      <c r="AW87" s="52">
        <v>3.6666666669999999</v>
      </c>
      <c r="AX87" s="52">
        <v>3.25</v>
      </c>
      <c r="AY87" s="52">
        <v>4</v>
      </c>
      <c r="AZ87" s="52">
        <v>3</v>
      </c>
      <c r="BA87" s="52">
        <v>3.3333333330000001</v>
      </c>
      <c r="BB87" s="52">
        <v>3</v>
      </c>
      <c r="BC87" s="52">
        <v>3.6666666669999999</v>
      </c>
      <c r="BD87" s="52">
        <v>3</v>
      </c>
      <c r="BE87" s="52">
        <v>3.6666666669999999</v>
      </c>
      <c r="BF87" s="52">
        <v>2.5</v>
      </c>
      <c r="BG87" s="52">
        <v>3</v>
      </c>
      <c r="BH87" s="9" t="s">
        <v>73</v>
      </c>
      <c r="BI87" s="52">
        <v>3.6666666669999999</v>
      </c>
      <c r="BJ87" s="52">
        <v>3</v>
      </c>
      <c r="BK87" s="52">
        <v>3.5</v>
      </c>
      <c r="BL87" s="52">
        <v>3.6666666669999999</v>
      </c>
      <c r="BM87" s="53">
        <v>4</v>
      </c>
    </row>
    <row r="88" spans="1:65">
      <c r="A88" s="112"/>
      <c r="B88" s="116"/>
      <c r="C88" s="106"/>
      <c r="D88" s="106"/>
      <c r="E88" s="50" t="s">
        <v>37</v>
      </c>
      <c r="F88" s="108"/>
      <c r="G88" s="108"/>
      <c r="H88" s="47">
        <v>0</v>
      </c>
      <c r="I88" s="11">
        <v>0</v>
      </c>
      <c r="J88" s="11">
        <v>0</v>
      </c>
      <c r="K88" s="11">
        <v>0</v>
      </c>
      <c r="L88" s="11">
        <v>0.43301270200000003</v>
      </c>
      <c r="M88" s="11">
        <v>3.3333333330000001</v>
      </c>
      <c r="N88" s="11">
        <v>0.43301270200000003</v>
      </c>
      <c r="O88" s="11">
        <v>0.816496581</v>
      </c>
      <c r="P88" s="11">
        <v>0.43301270200000003</v>
      </c>
      <c r="Q88" s="11">
        <v>0.94280904200000004</v>
      </c>
      <c r="R88" s="11">
        <v>0.5</v>
      </c>
      <c r="S88" s="11">
        <v>0.47140452100000002</v>
      </c>
      <c r="T88" s="11">
        <v>0.43301270200000003</v>
      </c>
      <c r="U88" s="11">
        <v>0</v>
      </c>
      <c r="V88" s="11">
        <v>0.43301270200000003</v>
      </c>
      <c r="W88" s="11">
        <v>0.47140452100000002</v>
      </c>
      <c r="X88" s="11">
        <v>0</v>
      </c>
      <c r="Y88" s="11">
        <v>0.47140452100000002</v>
      </c>
      <c r="Z88" s="11">
        <v>0</v>
      </c>
      <c r="AA88" s="11">
        <v>0.47140452100000002</v>
      </c>
      <c r="AB88" s="11">
        <v>0.43301270200000003</v>
      </c>
      <c r="AC88" s="11">
        <v>0</v>
      </c>
      <c r="AD88" s="11">
        <v>0.5</v>
      </c>
      <c r="AE88" s="11">
        <v>0.47140452100000002</v>
      </c>
      <c r="AF88" s="11">
        <v>0.43301270200000003</v>
      </c>
      <c r="AG88" s="11">
        <v>0.47140452100000002</v>
      </c>
      <c r="AH88" s="11">
        <v>0.43301270200000003</v>
      </c>
      <c r="AI88" s="11">
        <v>0</v>
      </c>
      <c r="AJ88" s="11">
        <v>0.70710678100000002</v>
      </c>
      <c r="AK88" s="11">
        <v>0.47140452100000002</v>
      </c>
      <c r="AL88" s="11">
        <v>0</v>
      </c>
      <c r="AM88" s="11">
        <v>0</v>
      </c>
      <c r="AN88" s="11">
        <v>0</v>
      </c>
      <c r="AO88" s="11">
        <v>0</v>
      </c>
      <c r="AP88" s="11">
        <v>0</v>
      </c>
      <c r="AQ88" s="11">
        <v>0</v>
      </c>
      <c r="AR88" s="11">
        <v>0.5</v>
      </c>
      <c r="AS88" s="11">
        <v>0</v>
      </c>
      <c r="AT88" s="11">
        <v>0</v>
      </c>
      <c r="AU88" s="11">
        <v>0.47140452100000002</v>
      </c>
      <c r="AV88" s="11">
        <v>0.43301270200000003</v>
      </c>
      <c r="AW88" s="11">
        <v>0.47140452100000002</v>
      </c>
      <c r="AX88" s="11">
        <v>0.43301270200000003</v>
      </c>
      <c r="AY88" s="11">
        <v>0</v>
      </c>
      <c r="AZ88" s="11">
        <v>0.70710678100000002</v>
      </c>
      <c r="BA88" s="11">
        <v>0.47140452100000002</v>
      </c>
      <c r="BB88" s="11">
        <v>0</v>
      </c>
      <c r="BC88" s="11">
        <v>0.47140452100000002</v>
      </c>
      <c r="BD88" s="11">
        <v>0</v>
      </c>
      <c r="BE88" s="11">
        <v>0.47140452100000002</v>
      </c>
      <c r="BF88" s="11">
        <v>0.5</v>
      </c>
      <c r="BG88" s="11">
        <v>0.816496581</v>
      </c>
      <c r="BH88" s="11" t="s">
        <v>73</v>
      </c>
      <c r="BI88" s="11">
        <v>0.47140452100000002</v>
      </c>
      <c r="BJ88" s="11">
        <v>0</v>
      </c>
      <c r="BK88" s="11">
        <v>0.5</v>
      </c>
      <c r="BL88" s="11">
        <v>0.47140452100000002</v>
      </c>
      <c r="BM88" s="48">
        <v>0</v>
      </c>
    </row>
    <row r="90" spans="1:65" ht="32.1">
      <c r="B90" s="66" t="s">
        <v>110</v>
      </c>
      <c r="C90" s="67" t="s">
        <v>111</v>
      </c>
      <c r="D90" s="96" t="s">
        <v>112</v>
      </c>
      <c r="E90" s="96" t="s">
        <v>113</v>
      </c>
      <c r="F90" s="96" t="s">
        <v>114</v>
      </c>
      <c r="G90" s="97" t="s">
        <v>73</v>
      </c>
    </row>
    <row r="91" spans="1:65" ht="48">
      <c r="B91" s="89" t="s">
        <v>115</v>
      </c>
      <c r="C91" s="90"/>
      <c r="D91" s="90"/>
      <c r="E91" s="90"/>
      <c r="F91" s="90"/>
      <c r="G91" s="91"/>
    </row>
    <row r="92" spans="1:65">
      <c r="B92" s="92" t="s">
        <v>116</v>
      </c>
      <c r="G92" s="93"/>
    </row>
    <row r="93" spans="1:65" ht="80.099999999999994">
      <c r="B93" s="102" t="s">
        <v>117</v>
      </c>
      <c r="C93" s="94"/>
      <c r="D93" s="94"/>
      <c r="E93" s="94"/>
      <c r="F93" s="94"/>
      <c r="G93" s="95"/>
    </row>
  </sheetData>
  <mergeCells count="238">
    <mergeCell ref="AV47:AW47"/>
    <mergeCell ref="B40:B45"/>
    <mergeCell ref="C40:C41"/>
    <mergeCell ref="D40:D41"/>
    <mergeCell ref="C44:C45"/>
    <mergeCell ref="D44:D45"/>
    <mergeCell ref="D42:D43"/>
    <mergeCell ref="C42:C43"/>
    <mergeCell ref="AH60:AI60"/>
    <mergeCell ref="AJ60:AK60"/>
    <mergeCell ref="AL60:AM60"/>
    <mergeCell ref="AH47:AI47"/>
    <mergeCell ref="AJ47:AK47"/>
    <mergeCell ref="AL47:AM47"/>
    <mergeCell ref="AN47:AO47"/>
    <mergeCell ref="AP47:AQ47"/>
    <mergeCell ref="AR47:AS47"/>
    <mergeCell ref="F40:F41"/>
    <mergeCell ref="F42:F43"/>
    <mergeCell ref="F44:F45"/>
    <mergeCell ref="G40:G41"/>
    <mergeCell ref="G42:G43"/>
    <mergeCell ref="G44:G45"/>
    <mergeCell ref="AT47:AU47"/>
    <mergeCell ref="X60:Y60"/>
    <mergeCell ref="Z60:AA60"/>
    <mergeCell ref="AB60:AC60"/>
    <mergeCell ref="AD60:AE60"/>
    <mergeCell ref="AF60:AG60"/>
    <mergeCell ref="AB47:AC47"/>
    <mergeCell ref="AD47:AE47"/>
    <mergeCell ref="AF47:AG47"/>
    <mergeCell ref="R28:S28"/>
    <mergeCell ref="R47:S47"/>
    <mergeCell ref="H47:I47"/>
    <mergeCell ref="J47:K47"/>
    <mergeCell ref="L47:M47"/>
    <mergeCell ref="N47:O47"/>
    <mergeCell ref="H28:I28"/>
    <mergeCell ref="Z47:AA47"/>
    <mergeCell ref="R60:S60"/>
    <mergeCell ref="T60:U60"/>
    <mergeCell ref="T47:U47"/>
    <mergeCell ref="V47:W47"/>
    <mergeCell ref="X47:Y47"/>
    <mergeCell ref="V60:W60"/>
    <mergeCell ref="F11:G11"/>
    <mergeCell ref="H11:I11"/>
    <mergeCell ref="P28:Q28"/>
    <mergeCell ref="B64:B65"/>
    <mergeCell ref="H60:I60"/>
    <mergeCell ref="J60:K60"/>
    <mergeCell ref="L60:M60"/>
    <mergeCell ref="N60:O60"/>
    <mergeCell ref="P60:Q60"/>
    <mergeCell ref="G23:G24"/>
    <mergeCell ref="C25:C26"/>
    <mergeCell ref="D25:D26"/>
    <mergeCell ref="F25:F26"/>
    <mergeCell ref="G25:G26"/>
    <mergeCell ref="P47:Q47"/>
    <mergeCell ref="F34:F35"/>
    <mergeCell ref="G34:G35"/>
    <mergeCell ref="F13:F14"/>
    <mergeCell ref="J28:K28"/>
    <mergeCell ref="G55:G56"/>
    <mergeCell ref="G57:G58"/>
    <mergeCell ref="B62:B63"/>
    <mergeCell ref="F47:G47"/>
    <mergeCell ref="G49:G50"/>
    <mergeCell ref="A28:A45"/>
    <mergeCell ref="A11:A26"/>
    <mergeCell ref="C30:C31"/>
    <mergeCell ref="D30:D31"/>
    <mergeCell ref="F30:F31"/>
    <mergeCell ref="G30:G31"/>
    <mergeCell ref="B13:B14"/>
    <mergeCell ref="C13:C14"/>
    <mergeCell ref="D13:D14"/>
    <mergeCell ref="G13:G14"/>
    <mergeCell ref="C15:C16"/>
    <mergeCell ref="D15:D16"/>
    <mergeCell ref="F15:F16"/>
    <mergeCell ref="G15:G16"/>
    <mergeCell ref="F28:G28"/>
    <mergeCell ref="C17:C18"/>
    <mergeCell ref="D17:D18"/>
    <mergeCell ref="F17:F18"/>
    <mergeCell ref="G17:G18"/>
    <mergeCell ref="B30:B31"/>
    <mergeCell ref="C34:C35"/>
    <mergeCell ref="D34:D35"/>
    <mergeCell ref="B23:B26"/>
    <mergeCell ref="C32:C33"/>
    <mergeCell ref="C62:C63"/>
    <mergeCell ref="D62:D63"/>
    <mergeCell ref="F62:F63"/>
    <mergeCell ref="F57:F58"/>
    <mergeCell ref="F64:F65"/>
    <mergeCell ref="G53:G54"/>
    <mergeCell ref="C51:C52"/>
    <mergeCell ref="D51:D52"/>
    <mergeCell ref="F51:F52"/>
    <mergeCell ref="G51:G52"/>
    <mergeCell ref="C57:C58"/>
    <mergeCell ref="D57:D58"/>
    <mergeCell ref="G62:G63"/>
    <mergeCell ref="G64:G65"/>
    <mergeCell ref="A60:A65"/>
    <mergeCell ref="C64:C65"/>
    <mergeCell ref="D64:D65"/>
    <mergeCell ref="A2:F2"/>
    <mergeCell ref="A3:F3"/>
    <mergeCell ref="A1:F1"/>
    <mergeCell ref="B12:E12"/>
    <mergeCell ref="B29:E29"/>
    <mergeCell ref="B48:E48"/>
    <mergeCell ref="B61:E61"/>
    <mergeCell ref="D49:D50"/>
    <mergeCell ref="F49:F50"/>
    <mergeCell ref="B51:B58"/>
    <mergeCell ref="C55:C56"/>
    <mergeCell ref="D55:D56"/>
    <mergeCell ref="F55:F56"/>
    <mergeCell ref="C53:C54"/>
    <mergeCell ref="D53:D54"/>
    <mergeCell ref="F53:F54"/>
    <mergeCell ref="A47:A58"/>
    <mergeCell ref="B49:B50"/>
    <mergeCell ref="C49:C50"/>
    <mergeCell ref="C21:C22"/>
    <mergeCell ref="D21:D22"/>
    <mergeCell ref="H10:Q10"/>
    <mergeCell ref="X11:Y11"/>
    <mergeCell ref="Z11:AA11"/>
    <mergeCell ref="AB11:AC11"/>
    <mergeCell ref="AD11:AE11"/>
    <mergeCell ref="AF11:AG11"/>
    <mergeCell ref="R10:AA10"/>
    <mergeCell ref="J11:K11"/>
    <mergeCell ref="L11:M11"/>
    <mergeCell ref="R11:S11"/>
    <mergeCell ref="T11:U11"/>
    <mergeCell ref="V11:W11"/>
    <mergeCell ref="AB10:AG10"/>
    <mergeCell ref="N11:O11"/>
    <mergeCell ref="P11:Q11"/>
    <mergeCell ref="B15:B22"/>
    <mergeCell ref="F21:F22"/>
    <mergeCell ref="G21:G22"/>
    <mergeCell ref="C23:C24"/>
    <mergeCell ref="D23:D24"/>
    <mergeCell ref="F23:F24"/>
    <mergeCell ref="L28:M28"/>
    <mergeCell ref="N28:O28"/>
    <mergeCell ref="F32:F33"/>
    <mergeCell ref="G32:G33"/>
    <mergeCell ref="C19:C20"/>
    <mergeCell ref="D19:D20"/>
    <mergeCell ref="F19:F20"/>
    <mergeCell ref="G19:G20"/>
    <mergeCell ref="B32:B39"/>
    <mergeCell ref="C38:C39"/>
    <mergeCell ref="D38:D39"/>
    <mergeCell ref="C36:C37"/>
    <mergeCell ref="D36:D37"/>
    <mergeCell ref="D32:D33"/>
    <mergeCell ref="F36:F37"/>
    <mergeCell ref="F38:F39"/>
    <mergeCell ref="G36:G37"/>
    <mergeCell ref="G38:G39"/>
    <mergeCell ref="D77:D78"/>
    <mergeCell ref="F77:F78"/>
    <mergeCell ref="G77:G78"/>
    <mergeCell ref="C79:C80"/>
    <mergeCell ref="D79:D80"/>
    <mergeCell ref="F79:F80"/>
    <mergeCell ref="G79:G80"/>
    <mergeCell ref="C81:C82"/>
    <mergeCell ref="D81:D82"/>
    <mergeCell ref="AJ71:AK71"/>
    <mergeCell ref="AL71:AM71"/>
    <mergeCell ref="F71:G71"/>
    <mergeCell ref="H71:I71"/>
    <mergeCell ref="J71:K71"/>
    <mergeCell ref="L71:M71"/>
    <mergeCell ref="N71:O71"/>
    <mergeCell ref="P71:Q71"/>
    <mergeCell ref="R71:S71"/>
    <mergeCell ref="T71:U71"/>
    <mergeCell ref="A71:A88"/>
    <mergeCell ref="F81:F82"/>
    <mergeCell ref="G81:G82"/>
    <mergeCell ref="B83:B88"/>
    <mergeCell ref="C83:C84"/>
    <mergeCell ref="D83:D84"/>
    <mergeCell ref="F83:F84"/>
    <mergeCell ref="G83:G84"/>
    <mergeCell ref="C85:C86"/>
    <mergeCell ref="D85:D86"/>
    <mergeCell ref="F85:F86"/>
    <mergeCell ref="G85:G86"/>
    <mergeCell ref="B72:E72"/>
    <mergeCell ref="B73:B74"/>
    <mergeCell ref="C73:C74"/>
    <mergeCell ref="D73:D74"/>
    <mergeCell ref="F73:F74"/>
    <mergeCell ref="G73:G74"/>
    <mergeCell ref="B75:B82"/>
    <mergeCell ref="C75:C76"/>
    <mergeCell ref="D75:D76"/>
    <mergeCell ref="F75:F76"/>
    <mergeCell ref="G75:G76"/>
    <mergeCell ref="C77:C78"/>
    <mergeCell ref="BL71:BM71"/>
    <mergeCell ref="AX71:AY71"/>
    <mergeCell ref="AZ71:BA71"/>
    <mergeCell ref="BB71:BC71"/>
    <mergeCell ref="BD71:BE71"/>
    <mergeCell ref="BF71:BG71"/>
    <mergeCell ref="BH71:BI71"/>
    <mergeCell ref="BJ71:BK71"/>
    <mergeCell ref="C87:C88"/>
    <mergeCell ref="D87:D88"/>
    <mergeCell ref="F87:F88"/>
    <mergeCell ref="G87:G88"/>
    <mergeCell ref="AN71:AO71"/>
    <mergeCell ref="AP71:AQ71"/>
    <mergeCell ref="AR71:AS71"/>
    <mergeCell ref="AT71:AU71"/>
    <mergeCell ref="AV71:AW71"/>
    <mergeCell ref="V71:W71"/>
    <mergeCell ref="X71:Y71"/>
    <mergeCell ref="Z71:AA71"/>
    <mergeCell ref="AB71:AC71"/>
    <mergeCell ref="AD71:AE71"/>
    <mergeCell ref="AF71:AG71"/>
    <mergeCell ref="AH71:AI71"/>
  </mergeCells>
  <conditionalFormatting sqref="F21:G21">
    <cfRule type="cellIs" dxfId="55" priority="250" operator="between">
      <formula>0</formula>
      <formula>1.99</formula>
    </cfRule>
    <cfRule type="cellIs" dxfId="54" priority="249" operator="between">
      <formula>2</formula>
      <formula>3.99</formula>
    </cfRule>
    <cfRule type="cellIs" dxfId="53" priority="248" operator="between">
      <formula>4</formula>
      <formula>4</formula>
    </cfRule>
  </conditionalFormatting>
  <conditionalFormatting sqref="F73:G73 F75:G75 F77:G77 F79:G79 F81:G81 F83:G83 F85:G85 F87:G87">
    <cfRule type="cellIs" dxfId="52" priority="121" operator="between">
      <formula>2</formula>
      <formula>3.99</formula>
    </cfRule>
    <cfRule type="cellIs" dxfId="51" priority="122" operator="between">
      <formula>0</formula>
      <formula>1.99</formula>
    </cfRule>
    <cfRule type="cellIs" dxfId="50" priority="120" operator="between">
      <formula>4</formula>
      <formula>4</formula>
    </cfRule>
  </conditionalFormatting>
  <conditionalFormatting sqref="F30:S30">
    <cfRule type="cellIs" dxfId="49" priority="463" operator="between">
      <formula>0</formula>
      <formula>1.99</formula>
    </cfRule>
    <cfRule type="cellIs" dxfId="48" priority="462" operator="between">
      <formula>2</formula>
      <formula>3.99</formula>
    </cfRule>
    <cfRule type="cellIs" dxfId="47" priority="461" operator="between">
      <formula>4</formula>
      <formula>4</formula>
    </cfRule>
  </conditionalFormatting>
  <conditionalFormatting sqref="F32:S32">
    <cfRule type="cellIs" dxfId="46" priority="431" operator="between">
      <formula>4</formula>
      <formula>4</formula>
    </cfRule>
    <cfRule type="cellIs" dxfId="45" priority="432" operator="between">
      <formula>2</formula>
      <formula>3.99</formula>
    </cfRule>
    <cfRule type="cellIs" dxfId="44" priority="433" operator="between">
      <formula>0</formula>
      <formula>1.99</formula>
    </cfRule>
  </conditionalFormatting>
  <conditionalFormatting sqref="F34:S34">
    <cfRule type="cellIs" dxfId="43" priority="447" operator="between">
      <formula>2</formula>
      <formula>3.99</formula>
    </cfRule>
    <cfRule type="cellIs" dxfId="42" priority="446" operator="between">
      <formula>4</formula>
      <formula>4</formula>
    </cfRule>
    <cfRule type="cellIs" dxfId="41" priority="448" operator="between">
      <formula>0</formula>
      <formula>1.99</formula>
    </cfRule>
  </conditionalFormatting>
  <conditionalFormatting sqref="F36:S36">
    <cfRule type="cellIs" dxfId="40" priority="241" operator="between">
      <formula>0</formula>
      <formula>1.99</formula>
    </cfRule>
    <cfRule type="cellIs" dxfId="39" priority="240" operator="between">
      <formula>2</formula>
      <formula>3.99</formula>
    </cfRule>
    <cfRule type="cellIs" dxfId="38" priority="239" operator="between">
      <formula>4</formula>
      <formula>4</formula>
    </cfRule>
  </conditionalFormatting>
  <conditionalFormatting sqref="F49:U49 F51:U51">
    <cfRule type="cellIs" dxfId="37" priority="290" operator="between">
      <formula>4</formula>
      <formula>4</formula>
    </cfRule>
    <cfRule type="cellIs" dxfId="36" priority="292" operator="between">
      <formula>0</formula>
      <formula>1.99</formula>
    </cfRule>
    <cfRule type="cellIs" dxfId="35" priority="291" operator="between">
      <formula>2</formula>
      <formula>3.99</formula>
    </cfRule>
  </conditionalFormatting>
  <conditionalFormatting sqref="F13:AG13">
    <cfRule type="cellIs" dxfId="34" priority="329" operator="between">
      <formula>4</formula>
      <formula>4</formula>
    </cfRule>
    <cfRule type="cellIs" dxfId="33" priority="330" operator="between">
      <formula>2</formula>
      <formula>3.99</formula>
    </cfRule>
    <cfRule type="cellIs" dxfId="32" priority="331" operator="between">
      <formula>0</formula>
      <formula>1.99</formula>
    </cfRule>
  </conditionalFormatting>
  <conditionalFormatting sqref="F19:AG19">
    <cfRule type="cellIs" dxfId="31" priority="340" operator="between">
      <formula>0</formula>
      <formula>1.99</formula>
    </cfRule>
    <cfRule type="cellIs" dxfId="30" priority="339" operator="between">
      <formula>2</formula>
      <formula>3.99</formula>
    </cfRule>
    <cfRule type="cellIs" dxfId="29" priority="338" operator="between">
      <formula>4</formula>
      <formula>4</formula>
    </cfRule>
  </conditionalFormatting>
  <conditionalFormatting sqref="F23:AG23">
    <cfRule type="cellIs" dxfId="28" priority="337" operator="between">
      <formula>0</formula>
      <formula>1.99</formula>
    </cfRule>
    <cfRule type="cellIs" dxfId="27" priority="335" operator="between">
      <formula>4</formula>
      <formula>4</formula>
    </cfRule>
    <cfRule type="cellIs" dxfId="26" priority="336" operator="between">
      <formula>2</formula>
      <formula>3.99</formula>
    </cfRule>
  </conditionalFormatting>
  <conditionalFormatting sqref="F25:AG25">
    <cfRule type="cellIs" dxfId="25" priority="334" operator="between">
      <formula>0</formula>
      <formula>1.99</formula>
    </cfRule>
    <cfRule type="cellIs" dxfId="24" priority="333" operator="between">
      <formula>2</formula>
      <formula>3.99</formula>
    </cfRule>
    <cfRule type="cellIs" dxfId="23" priority="332" operator="between">
      <formula>4</formula>
      <formula>4</formula>
    </cfRule>
  </conditionalFormatting>
  <conditionalFormatting sqref="F53:AW53">
    <cfRule type="cellIs" dxfId="22" priority="254" operator="between">
      <formula>4</formula>
      <formula>4</formula>
    </cfRule>
    <cfRule type="cellIs" dxfId="21" priority="255" operator="between">
      <formula>2</formula>
      <formula>3.99</formula>
    </cfRule>
    <cfRule type="cellIs" dxfId="20" priority="256" operator="between">
      <formula>0</formula>
      <formula>1.99</formula>
    </cfRule>
  </conditionalFormatting>
  <conditionalFormatting sqref="H62:AI65">
    <cfRule type="cellIs" dxfId="19" priority="216" operator="equal">
      <formula>3</formula>
    </cfRule>
  </conditionalFormatting>
  <conditionalFormatting sqref="H49:AW58">
    <cfRule type="cellIs" dxfId="18" priority="217" operator="equal">
      <formula>"n/a"</formula>
    </cfRule>
  </conditionalFormatting>
  <conditionalFormatting sqref="I54:I56">
    <cfRule type="cellIs" dxfId="17" priority="221" operator="between">
      <formula>4</formula>
      <formula>4</formula>
    </cfRule>
    <cfRule type="cellIs" dxfId="16" priority="222" operator="between">
      <formula>2</formula>
      <formula>3.99</formula>
    </cfRule>
    <cfRule type="cellIs" dxfId="15" priority="223" operator="between">
      <formula>0</formula>
      <formula>1.99</formula>
    </cfRule>
  </conditionalFormatting>
  <conditionalFormatting sqref="M54">
    <cfRule type="cellIs" dxfId="14" priority="219" operator="between">
      <formula>2</formula>
      <formula>3.99</formula>
    </cfRule>
    <cfRule type="cellIs" dxfId="13" priority="220" operator="between">
      <formula>0</formula>
      <formula>1.99</formula>
    </cfRule>
    <cfRule type="cellIs" dxfId="12" priority="218" operator="between">
      <formula>4</formula>
      <formula>4</formula>
    </cfRule>
  </conditionalFormatting>
  <conditionalFormatting sqref="W49:AW49 W51:AW51">
    <cfRule type="cellIs" dxfId="11" priority="224" operator="between">
      <formula>4</formula>
      <formula>4</formula>
    </cfRule>
    <cfRule type="cellIs" dxfId="10" priority="225" operator="between">
      <formula>2</formula>
      <formula>3.99</formula>
    </cfRule>
    <cfRule type="cellIs" dxfId="9" priority="226" operator="between">
      <formula>0</formula>
      <formula>1.99</formula>
    </cfRule>
  </conditionalFormatting>
  <conditionalFormatting sqref="BE13:XFD13 F15:AG15 BE15:XFD15 F17:AG17 BE17:XFD17 BE19:XFD19 BE23:XFD23 BE25:XFD25 CI30:XFD30 CI32:XFD32 CI34:XFD34 F38:S38 F40:S40 F42:S42 F44:S44 BE49:XFD49 BE51:XFD51 BE53:XFD53 F55:H55 J55:AW55 BE55:XFD55 F57:AW57 BE57:XFD57">
    <cfRule type="cellIs" dxfId="8" priority="2113" operator="between">
      <formula>0</formula>
      <formula>1.99</formula>
    </cfRule>
    <cfRule type="cellIs" dxfId="7" priority="2112" operator="between">
      <formula>2</formula>
      <formula>3.99</formula>
    </cfRule>
  </conditionalFormatting>
  <conditionalFormatting sqref="CI32:CK32">
    <cfRule type="cellIs" dxfId="6" priority="442" operator="between">
      <formula>0</formula>
      <formula>1.99</formula>
    </cfRule>
    <cfRule type="cellIs" dxfId="5" priority="441" operator="between">
      <formula>2</formula>
      <formula>3.99</formula>
    </cfRule>
    <cfRule type="cellIs" dxfId="4" priority="440" operator="between">
      <formula>4</formula>
      <formula>4</formula>
    </cfRule>
  </conditionalFormatting>
  <conditionalFormatting sqref="CI32:XFD32 BE13:XFD13 F15:AG15 BE15:XFD15 F17:AG17 BE17:XFD17 BE19:XFD19 BE23:XFD23 BE25:XFD25 CI30:XFD30 CI34:XFD34 F38:S38 F40:S40 F42:S42 F44:S44 BE49:XFD49 BE51:XFD51 BE53:XFD53 F55:H55 J55:AW55 BE55:XFD55 F57:AW57 BE57:XFD57">
    <cfRule type="cellIs" dxfId="3" priority="2111" operator="between">
      <formula>4</formula>
      <formula>4</formula>
    </cfRule>
  </conditionalFormatting>
  <conditionalFormatting sqref="CI36:XFD44">
    <cfRule type="cellIs" dxfId="2" priority="247" operator="between">
      <formula>0</formula>
      <formula>1.99</formula>
    </cfRule>
    <cfRule type="cellIs" dxfId="1" priority="245" operator="between">
      <formula>4</formula>
      <formula>4</formula>
    </cfRule>
    <cfRule type="cellIs" dxfId="0" priority="246" operator="between">
      <formula>2</formula>
      <formula>3.99</formula>
    </cfRule>
  </conditionalFormatting>
  <hyperlinks>
    <hyperlink ref="B92" r:id="rId1" xr:uid="{52D8A312-1B31-491D-A8E6-1575198A621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D9A345F67F844CB4DFB1EA8A04DDCE" ma:contentTypeVersion="6" ma:contentTypeDescription="Create a new document." ma:contentTypeScope="" ma:versionID="22538d36944bbddb754ece86f870090a">
  <xsd:schema xmlns:xsd="http://www.w3.org/2001/XMLSchema" xmlns:xs="http://www.w3.org/2001/XMLSchema" xmlns:p="http://schemas.microsoft.com/office/2006/metadata/properties" xmlns:ns2="d0db3f29-8bdc-40d3-8747-8c3cf3c64004" xmlns:ns3="fdadb24f-c679-418d-8931-a6bb9da9b214" targetNamespace="http://schemas.microsoft.com/office/2006/metadata/properties" ma:root="true" ma:fieldsID="78fb3322dbbbc51e6d971287153eda82" ns2:_="" ns3:_="">
    <xsd:import namespace="d0db3f29-8bdc-40d3-8747-8c3cf3c64004"/>
    <xsd:import namespace="fdadb24f-c679-418d-8931-a6bb9da9b21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db3f29-8bdc-40d3-8747-8c3cf3c640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adb24f-c679-418d-8931-a6bb9da9b21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5C7A040-9C62-4B6E-946D-C47F258515AA}"/>
</file>

<file path=customXml/itemProps2.xml><?xml version="1.0" encoding="utf-8"?>
<ds:datastoreItem xmlns:ds="http://schemas.openxmlformats.org/officeDocument/2006/customXml" ds:itemID="{721F1691-55CF-4E3F-84BD-9FB9F1B5EB6D}"/>
</file>

<file path=customXml/itemProps3.xml><?xml version="1.0" encoding="utf-8"?>
<ds:datastoreItem xmlns:ds="http://schemas.openxmlformats.org/officeDocument/2006/customXml" ds:itemID="{6FF67A31-F7C7-4F47-9C99-6539C88EFFE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Joseph Strahl</dc:creator>
  <cp:keywords/>
  <dc:description/>
  <cp:lastModifiedBy/>
  <cp:revision/>
  <dcterms:created xsi:type="dcterms:W3CDTF">2022-04-27T20:41:46Z</dcterms:created>
  <dcterms:modified xsi:type="dcterms:W3CDTF">2025-04-23T14:43:47Z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0x01010000D9A345F67F844CB4DFB1EA8A04DDCE</vt:lpwstr>
  </property>
</Properties>
</file>